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1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ruzrojaes-my.sharepoint.com/personal/enriquevn_cruzroja_es/Documents/03 - LIBRO DE ASISTENCIA/"/>
    </mc:Choice>
  </mc:AlternateContent>
  <xr:revisionPtr revIDLastSave="2254" documentId="14_{507D5F01-FF36-4E2A-943D-42B68E1AA13E}" xr6:coauthVersionLast="47" xr6:coauthVersionMax="47" xr10:uidLastSave="{A3292AD2-DACB-4453-89AC-0FC3B8EBEFC1}"/>
  <bookViews>
    <workbookView xWindow="-120" yWindow="-120" windowWidth="29040" windowHeight="15720" tabRatio="836" firstSheet="26" activeTab="26" xr2:uid="{00000000-000D-0000-FFFF-FFFF00000000}"/>
  </bookViews>
  <sheets>
    <sheet name="1" sheetId="1" r:id="rId1"/>
    <sheet name="2" sheetId="4" r:id="rId2"/>
    <sheet name="3" sheetId="5" r:id="rId3"/>
    <sheet name="4" sheetId="6" r:id="rId4"/>
    <sheet name="5" sheetId="7" r:id="rId5"/>
    <sheet name="6" sheetId="8" r:id="rId6"/>
    <sheet name="7" sheetId="9" r:id="rId7"/>
    <sheet name="8" sheetId="10" r:id="rId8"/>
    <sheet name="9" sheetId="11" r:id="rId9"/>
    <sheet name="10" sheetId="12" r:id="rId10"/>
    <sheet name="11" sheetId="13" r:id="rId11"/>
    <sheet name="12" sheetId="14" r:id="rId12"/>
    <sheet name="13" sheetId="15" r:id="rId13"/>
    <sheet name="14" sheetId="16" r:id="rId14"/>
    <sheet name="15" sheetId="17" r:id="rId15"/>
    <sheet name="16" sheetId="18" r:id="rId16"/>
    <sheet name="17" sheetId="19" r:id="rId17"/>
    <sheet name="18" sheetId="20" r:id="rId18"/>
    <sheet name="19" sheetId="21" r:id="rId19"/>
    <sheet name="20" sheetId="22" r:id="rId20"/>
    <sheet name="21" sheetId="23" r:id="rId21"/>
    <sheet name="22" sheetId="24" r:id="rId22"/>
    <sheet name="23" sheetId="25" r:id="rId23"/>
    <sheet name="24" sheetId="26" r:id="rId24"/>
    <sheet name="25" sheetId="27" r:id="rId25"/>
    <sheet name="26" sheetId="28" r:id="rId26"/>
    <sheet name="27" sheetId="29" r:id="rId27"/>
    <sheet name="28" sheetId="30" r:id="rId28"/>
    <sheet name="29" sheetId="31" r:id="rId29"/>
    <sheet name="30" sheetId="32" r:id="rId30"/>
    <sheet name="31" sheetId="33" r:id="rId31"/>
    <sheet name="R. TODAS" sheetId="35" r:id="rId32"/>
    <sheet name="TOTAL TODAS" sheetId="41" r:id="rId33"/>
    <sheet name="S. Canteras" sheetId="36" r:id="rId34"/>
    <sheet name="S. Cicer" sheetId="37" r:id="rId35"/>
    <sheet name="S. Confi" sheetId="38" r:id="rId36"/>
    <sheet name="S. Laja" sheetId="39" r:id="rId37"/>
    <sheet name="S. Alcaravaneras" sheetId="40" r:id="rId38"/>
    <sheet name="S. La Puntilla" sheetId="42" r:id="rId3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210" i="33" l="1"/>
  <c r="BE210" i="33"/>
  <c r="BD210" i="33"/>
  <c r="BC210" i="33"/>
  <c r="BB210" i="33"/>
  <c r="BA210" i="33"/>
  <c r="AZ210" i="33"/>
  <c r="AY210" i="33"/>
  <c r="AX210" i="33"/>
  <c r="AW210" i="33"/>
  <c r="BF209" i="33"/>
  <c r="BE209" i="33"/>
  <c r="BD209" i="33"/>
  <c r="BC209" i="33"/>
  <c r="BB209" i="33"/>
  <c r="BA209" i="33"/>
  <c r="AZ209" i="33"/>
  <c r="AY209" i="33"/>
  <c r="AX209" i="33"/>
  <c r="AW209" i="33"/>
  <c r="BF208" i="33"/>
  <c r="BE208" i="33"/>
  <c r="BD208" i="33"/>
  <c r="BC208" i="33"/>
  <c r="BB208" i="33"/>
  <c r="BA208" i="33"/>
  <c r="AZ208" i="33"/>
  <c r="AY208" i="33"/>
  <c r="AX208" i="33"/>
  <c r="AW208" i="33"/>
  <c r="BF207" i="33"/>
  <c r="BE207" i="33"/>
  <c r="BD207" i="33"/>
  <c r="BC207" i="33"/>
  <c r="BO157" i="33" s="1"/>
  <c r="BB207" i="33"/>
  <c r="BN157" i="33" s="1"/>
  <c r="BA207" i="33"/>
  <c r="AZ207" i="33"/>
  <c r="AY207" i="33"/>
  <c r="AX207" i="33"/>
  <c r="AW207" i="33"/>
  <c r="BF206" i="33"/>
  <c r="BE206" i="33"/>
  <c r="BD206" i="33"/>
  <c r="BC206" i="33"/>
  <c r="BB206" i="33"/>
  <c r="BA206" i="33"/>
  <c r="BM156" i="33" s="1"/>
  <c r="AZ206" i="33"/>
  <c r="BL156" i="33" s="1"/>
  <c r="AY206" i="33"/>
  <c r="AX206" i="33"/>
  <c r="AW206" i="33"/>
  <c r="BF205" i="33"/>
  <c r="BE205" i="33"/>
  <c r="BD205" i="33"/>
  <c r="BC205" i="33"/>
  <c r="BB205" i="33"/>
  <c r="BA205" i="33"/>
  <c r="AZ205" i="33"/>
  <c r="AY205" i="33"/>
  <c r="BK155" i="33" s="1"/>
  <c r="AX205" i="33"/>
  <c r="BJ155" i="33" s="1"/>
  <c r="AW205" i="33"/>
  <c r="BF204" i="33"/>
  <c r="BE204" i="33"/>
  <c r="BD204" i="33"/>
  <c r="BC204" i="33"/>
  <c r="BB204" i="33"/>
  <c r="BA204" i="33"/>
  <c r="AZ204" i="33"/>
  <c r="AY204" i="33"/>
  <c r="AX204" i="33"/>
  <c r="AW204" i="33"/>
  <c r="BI154" i="33" s="1"/>
  <c r="BF203" i="33"/>
  <c r="BE203" i="33"/>
  <c r="BD203" i="33"/>
  <c r="BC203" i="33"/>
  <c r="BB203" i="33"/>
  <c r="BA203" i="33"/>
  <c r="AZ203" i="33"/>
  <c r="AY203" i="33"/>
  <c r="AX203" i="33"/>
  <c r="AW203" i="33"/>
  <c r="BF202" i="33"/>
  <c r="BE202" i="33"/>
  <c r="BD202" i="33"/>
  <c r="BC202" i="33"/>
  <c r="BB202" i="33"/>
  <c r="BA202" i="33"/>
  <c r="AZ202" i="33"/>
  <c r="AY202" i="33"/>
  <c r="AX202" i="33"/>
  <c r="AW202" i="33"/>
  <c r="BF201" i="33"/>
  <c r="BE201" i="33"/>
  <c r="BD201" i="33"/>
  <c r="BC201" i="33"/>
  <c r="BB201" i="33"/>
  <c r="BA201" i="33"/>
  <c r="AZ201" i="33"/>
  <c r="AY201" i="33"/>
  <c r="AX201" i="33"/>
  <c r="AW201" i="33"/>
  <c r="BF200" i="33"/>
  <c r="BE200" i="33"/>
  <c r="BD200" i="33"/>
  <c r="BC200" i="33"/>
  <c r="BB200" i="33"/>
  <c r="BA200" i="33"/>
  <c r="AZ200" i="33"/>
  <c r="AY200" i="33"/>
  <c r="AX200" i="33"/>
  <c r="AW200" i="33"/>
  <c r="BF197" i="33"/>
  <c r="BE197" i="33"/>
  <c r="BD197" i="33"/>
  <c r="BC197" i="33"/>
  <c r="BB197" i="33"/>
  <c r="BA197" i="33"/>
  <c r="AZ197" i="33"/>
  <c r="AY197" i="33"/>
  <c r="AX197" i="33"/>
  <c r="BJ160" i="33" s="1"/>
  <c r="AW197" i="33"/>
  <c r="BF196" i="33"/>
  <c r="BE196" i="33"/>
  <c r="BD196" i="33"/>
  <c r="BC196" i="33"/>
  <c r="BB196" i="33"/>
  <c r="BA196" i="33"/>
  <c r="AZ196" i="33"/>
  <c r="AY196" i="33"/>
  <c r="AX196" i="33"/>
  <c r="AW196" i="33"/>
  <c r="BI159" i="33" s="1"/>
  <c r="BF195" i="33"/>
  <c r="BE195" i="33"/>
  <c r="BD195" i="33"/>
  <c r="BC195" i="33"/>
  <c r="BB195" i="33"/>
  <c r="BA195" i="33"/>
  <c r="AZ195" i="33"/>
  <c r="AY195" i="33"/>
  <c r="AX195" i="33"/>
  <c r="AW195" i="33"/>
  <c r="BF194" i="33"/>
  <c r="BE194" i="33"/>
  <c r="BQ157" i="33" s="1"/>
  <c r="BD194" i="33"/>
  <c r="BP157" i="33" s="1"/>
  <c r="BC194" i="33"/>
  <c r="BB194" i="33"/>
  <c r="BA194" i="33"/>
  <c r="AZ194" i="33"/>
  <c r="AY194" i="33"/>
  <c r="AX194" i="33"/>
  <c r="AW194" i="33"/>
  <c r="BF193" i="33"/>
  <c r="BE193" i="33"/>
  <c r="BD193" i="33"/>
  <c r="BC193" i="33"/>
  <c r="BB193" i="33"/>
  <c r="BN156" i="33" s="1"/>
  <c r="BA193" i="33"/>
  <c r="AZ193" i="33"/>
  <c r="AY193" i="33"/>
  <c r="AX193" i="33"/>
  <c r="AW193" i="33"/>
  <c r="BF192" i="33"/>
  <c r="BE192" i="33"/>
  <c r="BD192" i="33"/>
  <c r="BC192" i="33"/>
  <c r="BB192" i="33"/>
  <c r="BA192" i="33"/>
  <c r="BM155" i="33" s="1"/>
  <c r="AZ192" i="33"/>
  <c r="BL155" i="33" s="1"/>
  <c r="AY192" i="33"/>
  <c r="AX192" i="33"/>
  <c r="AW192" i="33"/>
  <c r="BF191" i="33"/>
  <c r="BE191" i="33"/>
  <c r="BD191" i="33"/>
  <c r="BC191" i="33"/>
  <c r="BB191" i="33"/>
  <c r="BA191" i="33"/>
  <c r="AZ191" i="33"/>
  <c r="AY191" i="33"/>
  <c r="BK154" i="33" s="1"/>
  <c r="AX191" i="33"/>
  <c r="BJ154" i="33" s="1"/>
  <c r="AW191" i="33"/>
  <c r="BF190" i="33"/>
  <c r="BE190" i="33"/>
  <c r="BD190" i="33"/>
  <c r="BC190" i="33"/>
  <c r="BB190" i="33"/>
  <c r="BN153" i="33" s="1"/>
  <c r="BA190" i="33"/>
  <c r="BM153" i="33" s="1"/>
  <c r="AZ190" i="33"/>
  <c r="AY190" i="33"/>
  <c r="AX190" i="33"/>
  <c r="AW190" i="33"/>
  <c r="BR189" i="33"/>
  <c r="BQ189" i="33"/>
  <c r="BP189" i="33"/>
  <c r="BO189" i="33"/>
  <c r="BN189" i="33"/>
  <c r="BF189" i="33"/>
  <c r="BE189" i="33"/>
  <c r="BD189" i="33"/>
  <c r="BC189" i="33"/>
  <c r="BB189" i="33"/>
  <c r="BA189" i="33"/>
  <c r="AZ189" i="33"/>
  <c r="AY189" i="33"/>
  <c r="AX189" i="33"/>
  <c r="AW189" i="33"/>
  <c r="BR188" i="33"/>
  <c r="BQ188" i="33"/>
  <c r="BP188" i="33"/>
  <c r="BO188" i="33"/>
  <c r="BN188" i="33"/>
  <c r="BF188" i="33"/>
  <c r="BE188" i="33"/>
  <c r="BD188" i="33"/>
  <c r="BC188" i="33"/>
  <c r="BB188" i="33"/>
  <c r="BA188" i="33"/>
  <c r="AZ188" i="33"/>
  <c r="AY188" i="33"/>
  <c r="AX188" i="33"/>
  <c r="AW188" i="33"/>
  <c r="BR187" i="33"/>
  <c r="BQ187" i="33"/>
  <c r="BP187" i="33"/>
  <c r="BO187" i="33"/>
  <c r="BN187" i="33"/>
  <c r="BF187" i="33"/>
  <c r="BE187" i="33"/>
  <c r="BD187" i="33"/>
  <c r="BC187" i="33"/>
  <c r="BB187" i="33"/>
  <c r="BA187" i="33"/>
  <c r="AZ187" i="33"/>
  <c r="AY187" i="33"/>
  <c r="AX187" i="33"/>
  <c r="AW187" i="33"/>
  <c r="BR186" i="33"/>
  <c r="BQ186" i="33"/>
  <c r="BP186" i="33"/>
  <c r="BO186" i="33"/>
  <c r="BN186" i="33"/>
  <c r="BR185" i="33"/>
  <c r="BQ185" i="33"/>
  <c r="BP185" i="33"/>
  <c r="BO185" i="33"/>
  <c r="BN185" i="33"/>
  <c r="BR184" i="33"/>
  <c r="BQ184" i="33"/>
  <c r="BP184" i="33"/>
  <c r="BO184" i="33"/>
  <c r="BN184" i="33"/>
  <c r="BF184" i="33"/>
  <c r="BE184" i="33"/>
  <c r="BD184" i="33"/>
  <c r="BC184" i="33"/>
  <c r="BB184" i="33"/>
  <c r="BA184" i="33"/>
  <c r="AZ184" i="33"/>
  <c r="BL160" i="33" s="1"/>
  <c r="AY184" i="33"/>
  <c r="BK160" i="33" s="1"/>
  <c r="AX184" i="33"/>
  <c r="AW184" i="33"/>
  <c r="BR183" i="33"/>
  <c r="BQ183" i="33"/>
  <c r="BP183" i="33"/>
  <c r="BO183" i="33"/>
  <c r="BN183" i="33"/>
  <c r="BF183" i="33"/>
  <c r="BE183" i="33"/>
  <c r="BD183" i="33"/>
  <c r="BC183" i="33"/>
  <c r="BO159" i="33" s="1"/>
  <c r="BB183" i="33"/>
  <c r="BN159" i="33" s="1"/>
  <c r="BA183" i="33"/>
  <c r="AZ183" i="33"/>
  <c r="AY183" i="33"/>
  <c r="AX183" i="33"/>
  <c r="AW183" i="33"/>
  <c r="BR182" i="33"/>
  <c r="BQ182" i="33"/>
  <c r="BP182" i="33"/>
  <c r="BO182" i="33"/>
  <c r="BN182" i="33"/>
  <c r="BF182" i="33"/>
  <c r="BE182" i="33"/>
  <c r="BD182" i="33"/>
  <c r="BC182" i="33"/>
  <c r="BB182" i="33"/>
  <c r="BA182" i="33"/>
  <c r="AZ182" i="33"/>
  <c r="AY182" i="33"/>
  <c r="AX182" i="33"/>
  <c r="AW182" i="33"/>
  <c r="BR181" i="33"/>
  <c r="BQ181" i="33"/>
  <c r="BP181" i="33"/>
  <c r="BO181" i="33"/>
  <c r="BN181" i="33"/>
  <c r="BF181" i="33"/>
  <c r="BE181" i="33"/>
  <c r="BD181" i="33"/>
  <c r="BC181" i="33"/>
  <c r="BB181" i="33"/>
  <c r="BA181" i="33"/>
  <c r="AZ181" i="33"/>
  <c r="AY181" i="33"/>
  <c r="AX181" i="33"/>
  <c r="AW181" i="33"/>
  <c r="BI157" i="33" s="1"/>
  <c r="BR180" i="33"/>
  <c r="BQ180" i="33"/>
  <c r="BP180" i="33"/>
  <c r="BO180" i="33"/>
  <c r="BN180" i="33"/>
  <c r="BF180" i="33"/>
  <c r="BR156" i="33" s="1"/>
  <c r="BE180" i="33"/>
  <c r="BQ156" i="33" s="1"/>
  <c r="BD180" i="33"/>
  <c r="BC180" i="33"/>
  <c r="BB180" i="33"/>
  <c r="BA180" i="33"/>
  <c r="AZ180" i="33"/>
  <c r="AY180" i="33"/>
  <c r="AX180" i="33"/>
  <c r="AW180" i="33"/>
  <c r="BR179" i="33"/>
  <c r="BR190" i="33" s="1"/>
  <c r="BQ179" i="33"/>
  <c r="BQ190" i="33" s="1"/>
  <c r="BP179" i="33"/>
  <c r="BP190" i="33" s="1"/>
  <c r="BO179" i="33"/>
  <c r="BO190" i="33" s="1"/>
  <c r="BN179" i="33"/>
  <c r="BN190" i="33" s="1"/>
  <c r="BF179" i="33"/>
  <c r="BE179" i="33"/>
  <c r="BD179" i="33"/>
  <c r="BC179" i="33"/>
  <c r="BB179" i="33"/>
  <c r="BA179" i="33"/>
  <c r="AZ179" i="33"/>
  <c r="AY179" i="33"/>
  <c r="AX179" i="33"/>
  <c r="AW179" i="33"/>
  <c r="BF178" i="33"/>
  <c r="BR154" i="33" s="1"/>
  <c r="BE178" i="33"/>
  <c r="BD178" i="33"/>
  <c r="BC178" i="33"/>
  <c r="BB178" i="33"/>
  <c r="BA178" i="33"/>
  <c r="AZ178" i="33"/>
  <c r="AY178" i="33"/>
  <c r="AX178" i="33"/>
  <c r="AW178" i="33"/>
  <c r="BF177" i="33"/>
  <c r="BE177" i="33"/>
  <c r="BQ153" i="33" s="1"/>
  <c r="BD177" i="33"/>
  <c r="BP153" i="33" s="1"/>
  <c r="BC177" i="33"/>
  <c r="BB177" i="33"/>
  <c r="BA177" i="33"/>
  <c r="AZ177" i="33"/>
  <c r="AY177" i="33"/>
  <c r="AX177" i="33"/>
  <c r="AW177" i="33"/>
  <c r="BF176" i="33"/>
  <c r="BE176" i="33"/>
  <c r="BD176" i="33"/>
  <c r="BC176" i="33"/>
  <c r="BO152" i="33" s="1"/>
  <c r="BB176" i="33"/>
  <c r="BN152" i="33" s="1"/>
  <c r="BA176" i="33"/>
  <c r="AZ176" i="33"/>
  <c r="AY176" i="33"/>
  <c r="AX176" i="33"/>
  <c r="AW176" i="33"/>
  <c r="BF175" i="33"/>
  <c r="BE175" i="33"/>
  <c r="BD175" i="33"/>
  <c r="BC175" i="33"/>
  <c r="BB175" i="33"/>
  <c r="BA175" i="33"/>
  <c r="AZ175" i="33"/>
  <c r="AY175" i="33"/>
  <c r="AX175" i="33"/>
  <c r="AW175" i="33"/>
  <c r="CB174" i="33"/>
  <c r="CA174" i="33"/>
  <c r="BZ174" i="33"/>
  <c r="BY174" i="33"/>
  <c r="BX174" i="33"/>
  <c r="BW174" i="33"/>
  <c r="BV174" i="33"/>
  <c r="BU174" i="33"/>
  <c r="BT174" i="33"/>
  <c r="BS174" i="33"/>
  <c r="BR174" i="33"/>
  <c r="BQ174" i="33"/>
  <c r="BP174" i="33"/>
  <c r="BO174" i="33"/>
  <c r="BN174" i="33"/>
  <c r="BM174" i="33"/>
  <c r="BL174" i="33"/>
  <c r="BK174" i="33"/>
  <c r="BJ174" i="33"/>
  <c r="BF174" i="33"/>
  <c r="BE174" i="33"/>
  <c r="BD174" i="33"/>
  <c r="BC174" i="33"/>
  <c r="BB174" i="33"/>
  <c r="BA174" i="33"/>
  <c r="BM150" i="33" s="1"/>
  <c r="AZ174" i="33"/>
  <c r="BL150" i="33" s="1"/>
  <c r="AY174" i="33"/>
  <c r="AX174" i="33"/>
  <c r="AW174" i="33"/>
  <c r="CB173" i="33"/>
  <c r="CA173" i="33"/>
  <c r="BZ173" i="33"/>
  <c r="BY173" i="33"/>
  <c r="BX173" i="33"/>
  <c r="BW173" i="33"/>
  <c r="BV173" i="33"/>
  <c r="BU173" i="33"/>
  <c r="BT173" i="33"/>
  <c r="BS173" i="33"/>
  <c r="BR173" i="33"/>
  <c r="BQ173" i="33"/>
  <c r="BP173" i="33"/>
  <c r="BO173" i="33"/>
  <c r="BN173" i="33"/>
  <c r="BM173" i="33"/>
  <c r="BL173" i="33"/>
  <c r="BK173" i="33"/>
  <c r="BJ173" i="33"/>
  <c r="CB172" i="33"/>
  <c r="CA172" i="33"/>
  <c r="BZ172" i="33"/>
  <c r="BY172" i="33"/>
  <c r="BX172" i="33"/>
  <c r="BW172" i="33"/>
  <c r="BV172" i="33"/>
  <c r="BU172" i="33"/>
  <c r="BT172" i="33"/>
  <c r="BS172" i="33"/>
  <c r="BR172" i="33"/>
  <c r="BQ172" i="33"/>
  <c r="BP172" i="33"/>
  <c r="BO172" i="33"/>
  <c r="BN172" i="33"/>
  <c r="BM172" i="33"/>
  <c r="BL172" i="33"/>
  <c r="BK172" i="33"/>
  <c r="BJ172" i="33"/>
  <c r="CB171" i="33"/>
  <c r="CA171" i="33"/>
  <c r="BZ171" i="33"/>
  <c r="BY171" i="33"/>
  <c r="BX171" i="33"/>
  <c r="BW171" i="33"/>
  <c r="BV171" i="33"/>
  <c r="BV175" i="33" s="1"/>
  <c r="BU171" i="33"/>
  <c r="BT171" i="33"/>
  <c r="BS171" i="33"/>
  <c r="BR171" i="33"/>
  <c r="BQ171" i="33"/>
  <c r="BP171" i="33"/>
  <c r="BO171" i="33"/>
  <c r="BN171" i="33"/>
  <c r="BM171" i="33"/>
  <c r="BL171" i="33"/>
  <c r="BK171" i="33"/>
  <c r="BJ171" i="33"/>
  <c r="BJ175" i="33" s="1"/>
  <c r="BZ180" i="33" s="1"/>
  <c r="AD54" i="33" s="1"/>
  <c r="AD61" i="33" s="1"/>
  <c r="BF171" i="33"/>
  <c r="BE171" i="33"/>
  <c r="BD171" i="33"/>
  <c r="BC171" i="33"/>
  <c r="BB171" i="33"/>
  <c r="BA171" i="33"/>
  <c r="AZ171" i="33"/>
  <c r="AY171" i="33"/>
  <c r="AX171" i="33"/>
  <c r="AW171" i="33"/>
  <c r="CB170" i="33"/>
  <c r="CA170" i="33"/>
  <c r="BZ170" i="33"/>
  <c r="BY170" i="33"/>
  <c r="BX170" i="33"/>
  <c r="BW170" i="33"/>
  <c r="BV170" i="33"/>
  <c r="BU170" i="33"/>
  <c r="BT170" i="33"/>
  <c r="BS170" i="33"/>
  <c r="BR170" i="33"/>
  <c r="BQ170" i="33"/>
  <c r="BP170" i="33"/>
  <c r="BO170" i="33"/>
  <c r="BN170" i="33"/>
  <c r="BM170" i="33"/>
  <c r="BL170" i="33"/>
  <c r="BK170" i="33"/>
  <c r="BJ170" i="33"/>
  <c r="BF170" i="33"/>
  <c r="BE170" i="33"/>
  <c r="BD170" i="33"/>
  <c r="BC170" i="33"/>
  <c r="BB170" i="33"/>
  <c r="BA170" i="33"/>
  <c r="BM159" i="33" s="1"/>
  <c r="AZ170" i="33"/>
  <c r="BL159" i="33" s="1"/>
  <c r="AY170" i="33"/>
  <c r="AX170" i="33"/>
  <c r="AW170" i="33"/>
  <c r="CB169" i="33"/>
  <c r="CA169" i="33"/>
  <c r="BZ169" i="33"/>
  <c r="BY169" i="33"/>
  <c r="BX169" i="33"/>
  <c r="BW169" i="33"/>
  <c r="BV169" i="33"/>
  <c r="BU169" i="33"/>
  <c r="BT169" i="33"/>
  <c r="BS169" i="33"/>
  <c r="BR169" i="33"/>
  <c r="BQ169" i="33"/>
  <c r="BP169" i="33"/>
  <c r="BO169" i="33"/>
  <c r="BN169" i="33"/>
  <c r="BM169" i="33"/>
  <c r="BL169" i="33"/>
  <c r="BK169" i="33"/>
  <c r="BJ169" i="33"/>
  <c r="BF169" i="33"/>
  <c r="BR158" i="33" s="1"/>
  <c r="BE169" i="33"/>
  <c r="BQ158" i="33" s="1"/>
  <c r="BD169" i="33"/>
  <c r="BC169" i="33"/>
  <c r="BB169" i="33"/>
  <c r="BA169" i="33"/>
  <c r="AZ169" i="33"/>
  <c r="AY169" i="33"/>
  <c r="AX169" i="33"/>
  <c r="AW169" i="33"/>
  <c r="CB168" i="33"/>
  <c r="CA168" i="33"/>
  <c r="BZ168" i="33"/>
  <c r="BY168" i="33"/>
  <c r="BX168" i="33"/>
  <c r="BW168" i="33"/>
  <c r="BV168" i="33"/>
  <c r="BU168" i="33"/>
  <c r="BT168" i="33"/>
  <c r="BS168" i="33"/>
  <c r="BR168" i="33"/>
  <c r="BQ168" i="33"/>
  <c r="BP168" i="33"/>
  <c r="BO168" i="33"/>
  <c r="BN168" i="33"/>
  <c r="BM168" i="33"/>
  <c r="BL168" i="33"/>
  <c r="BK168" i="33"/>
  <c r="BJ168" i="33"/>
  <c r="BF168" i="33"/>
  <c r="BE168" i="33"/>
  <c r="BD168" i="33"/>
  <c r="BC168" i="33"/>
  <c r="BB168" i="33"/>
  <c r="BA168" i="33"/>
  <c r="AZ168" i="33"/>
  <c r="AY168" i="33"/>
  <c r="BK157" i="33" s="1"/>
  <c r="AX168" i="33"/>
  <c r="BJ157" i="33" s="1"/>
  <c r="AW168" i="33"/>
  <c r="CB167" i="33"/>
  <c r="CA167" i="33"/>
  <c r="BZ167" i="33"/>
  <c r="BY167" i="33"/>
  <c r="BX167" i="33"/>
  <c r="BW167" i="33"/>
  <c r="BV167" i="33"/>
  <c r="BU167" i="33"/>
  <c r="BT167" i="33"/>
  <c r="BS167" i="33"/>
  <c r="BR167" i="33"/>
  <c r="BQ167" i="33"/>
  <c r="BP167" i="33"/>
  <c r="BO167" i="33"/>
  <c r="BN167" i="33"/>
  <c r="BM167" i="33"/>
  <c r="BL167" i="33"/>
  <c r="BK167" i="33"/>
  <c r="BJ167" i="33"/>
  <c r="BF167" i="33"/>
  <c r="BE167" i="33"/>
  <c r="BD167" i="33"/>
  <c r="BP156" i="33" s="1"/>
  <c r="BC167" i="33"/>
  <c r="BO156" i="33" s="1"/>
  <c r="BB167" i="33"/>
  <c r="BA167" i="33"/>
  <c r="AZ167" i="33"/>
  <c r="AY167" i="33"/>
  <c r="AX167" i="33"/>
  <c r="AW167" i="33"/>
  <c r="CB166" i="33"/>
  <c r="CA166" i="33"/>
  <c r="BZ166" i="33"/>
  <c r="BY166" i="33"/>
  <c r="BX166" i="33"/>
  <c r="BW166" i="33"/>
  <c r="BW175" i="33" s="1"/>
  <c r="BV166" i="33"/>
  <c r="BU166" i="33"/>
  <c r="BT166" i="33"/>
  <c r="BS166" i="33"/>
  <c r="BR166" i="33"/>
  <c r="BQ166" i="33"/>
  <c r="BP166" i="33"/>
  <c r="BO166" i="33"/>
  <c r="BN166" i="33"/>
  <c r="BM166" i="33"/>
  <c r="BL166" i="33"/>
  <c r="BK166" i="33"/>
  <c r="BK175" i="33" s="1"/>
  <c r="BJ166" i="33"/>
  <c r="BF166" i="33"/>
  <c r="BE166" i="33"/>
  <c r="BD166" i="33"/>
  <c r="BC166" i="33"/>
  <c r="BB166" i="33"/>
  <c r="BA166" i="33"/>
  <c r="AZ166" i="33"/>
  <c r="AY166" i="33"/>
  <c r="AX166" i="33"/>
  <c r="AW166" i="33"/>
  <c r="BI155" i="33" s="1"/>
  <c r="CB165" i="33"/>
  <c r="CA165" i="33"/>
  <c r="BZ165" i="33"/>
  <c r="BY165" i="33"/>
  <c r="BX165" i="33"/>
  <c r="BW165" i="33"/>
  <c r="BV165" i="33"/>
  <c r="BU165" i="33"/>
  <c r="BT165" i="33"/>
  <c r="BS165" i="33"/>
  <c r="BR165" i="33"/>
  <c r="BQ165" i="33"/>
  <c r="BP165" i="33"/>
  <c r="BO165" i="33"/>
  <c r="BN165" i="33"/>
  <c r="BM165" i="33"/>
  <c r="BL165" i="33"/>
  <c r="BK165" i="33"/>
  <c r="BJ165" i="33"/>
  <c r="BF165" i="33"/>
  <c r="BE165" i="33"/>
  <c r="BD165" i="33"/>
  <c r="BC165" i="33"/>
  <c r="BB165" i="33"/>
  <c r="BN154" i="33" s="1"/>
  <c r="BA165" i="33"/>
  <c r="BM154" i="33" s="1"/>
  <c r="AZ165" i="33"/>
  <c r="AY165" i="33"/>
  <c r="AX165" i="33"/>
  <c r="AW165" i="33"/>
  <c r="CB164" i="33"/>
  <c r="CB175" i="33" s="1"/>
  <c r="CA164" i="33"/>
  <c r="CA175" i="33" s="1"/>
  <c r="BZ164" i="33"/>
  <c r="BZ175" i="33" s="1"/>
  <c r="BY164" i="33"/>
  <c r="BY175" i="33" s="1"/>
  <c r="BX164" i="33"/>
  <c r="BX175" i="33" s="1"/>
  <c r="BW164" i="33"/>
  <c r="BV164" i="33"/>
  <c r="BU164" i="33"/>
  <c r="BU175" i="33" s="1"/>
  <c r="BT164" i="33"/>
  <c r="BT175" i="33" s="1"/>
  <c r="BS164" i="33"/>
  <c r="BS175" i="33" s="1"/>
  <c r="BR164" i="33"/>
  <c r="BR175" i="33" s="1"/>
  <c r="BQ164" i="33"/>
  <c r="BQ175" i="33" s="1"/>
  <c r="BP164" i="33"/>
  <c r="BP175" i="33" s="1"/>
  <c r="BO164" i="33"/>
  <c r="BO175" i="33" s="1"/>
  <c r="BU180" i="33" s="1"/>
  <c r="Y54" i="33" s="1"/>
  <c r="Y61" i="33" s="1"/>
  <c r="BN164" i="33"/>
  <c r="BN175" i="33" s="1"/>
  <c r="BM164" i="33"/>
  <c r="BM175" i="33" s="1"/>
  <c r="BL164" i="33"/>
  <c r="BL175" i="33" s="1"/>
  <c r="BK164" i="33"/>
  <c r="BJ164" i="33"/>
  <c r="BF164" i="33"/>
  <c r="BR153" i="33" s="1"/>
  <c r="BE164" i="33"/>
  <c r="BD164" i="33"/>
  <c r="BC164" i="33"/>
  <c r="BB164" i="33"/>
  <c r="BA164" i="33"/>
  <c r="AZ164" i="33"/>
  <c r="AY164" i="33"/>
  <c r="AX164" i="33"/>
  <c r="AW164" i="33"/>
  <c r="BF163" i="33"/>
  <c r="BE163" i="33"/>
  <c r="BD163" i="33"/>
  <c r="BC163" i="33"/>
  <c r="BB163" i="33"/>
  <c r="BA163" i="33"/>
  <c r="AZ163" i="33"/>
  <c r="AY163" i="33"/>
  <c r="AX163" i="33"/>
  <c r="AW163" i="33"/>
  <c r="BF162" i="33"/>
  <c r="BE162" i="33"/>
  <c r="BD162" i="33"/>
  <c r="BC162" i="33"/>
  <c r="BO151" i="33" s="1"/>
  <c r="BB162" i="33"/>
  <c r="BN151" i="33" s="1"/>
  <c r="BA162" i="33"/>
  <c r="AZ162" i="33"/>
  <c r="AY162" i="33"/>
  <c r="AX162" i="33"/>
  <c r="AW162" i="33"/>
  <c r="BF161" i="33"/>
  <c r="BE161" i="33"/>
  <c r="BD161" i="33"/>
  <c r="BC161" i="33"/>
  <c r="BB161" i="33"/>
  <c r="BA161" i="33"/>
  <c r="AZ161" i="33"/>
  <c r="AY161" i="33"/>
  <c r="BK150" i="33" s="1"/>
  <c r="BK161" i="33" s="1"/>
  <c r="AC68" i="33" s="1"/>
  <c r="AX161" i="33"/>
  <c r="BJ150" i="33" s="1"/>
  <c r="AW161" i="33"/>
  <c r="BR160" i="33"/>
  <c r="BQ160" i="33"/>
  <c r="BP160" i="33"/>
  <c r="BO160" i="33"/>
  <c r="BN160" i="33"/>
  <c r="BM160" i="33"/>
  <c r="BI160" i="33"/>
  <c r="BR159" i="33"/>
  <c r="BQ159" i="33"/>
  <c r="BP159" i="33"/>
  <c r="BK159" i="33"/>
  <c r="BJ159" i="33"/>
  <c r="BP158" i="33"/>
  <c r="BO158" i="33"/>
  <c r="BN158" i="33"/>
  <c r="BM158" i="33"/>
  <c r="BL158" i="33"/>
  <c r="BK158" i="33"/>
  <c r="BJ158" i="33"/>
  <c r="BI158" i="33"/>
  <c r="BF158" i="33"/>
  <c r="BE158" i="33"/>
  <c r="BD158" i="33"/>
  <c r="BC158" i="33"/>
  <c r="BB158" i="33"/>
  <c r="BA158" i="33"/>
  <c r="AZ158" i="33"/>
  <c r="AY158" i="33"/>
  <c r="AX158" i="33"/>
  <c r="AW158" i="33"/>
  <c r="BR157" i="33"/>
  <c r="BM157" i="33"/>
  <c r="BL157" i="33"/>
  <c r="BF157" i="33"/>
  <c r="BE157" i="33"/>
  <c r="BD157" i="33"/>
  <c r="BC157" i="33"/>
  <c r="BB157" i="33"/>
  <c r="BA157" i="33"/>
  <c r="AZ157" i="33"/>
  <c r="AY157" i="33"/>
  <c r="AX157" i="33"/>
  <c r="AW157" i="33"/>
  <c r="BK156" i="33"/>
  <c r="BJ156" i="33"/>
  <c r="BI156" i="33"/>
  <c r="BF156" i="33"/>
  <c r="BE156" i="33"/>
  <c r="BD156" i="33"/>
  <c r="BC156" i="33"/>
  <c r="BB156" i="33"/>
  <c r="BA156" i="33"/>
  <c r="AZ156" i="33"/>
  <c r="AY156" i="33"/>
  <c r="AX156" i="33"/>
  <c r="AW156" i="33"/>
  <c r="BR155" i="33"/>
  <c r="BQ155" i="33"/>
  <c r="BP155" i="33"/>
  <c r="BO155" i="33"/>
  <c r="BN155" i="33"/>
  <c r="BF155" i="33"/>
  <c r="BE155" i="33"/>
  <c r="BD155" i="33"/>
  <c r="BC155" i="33"/>
  <c r="BB155" i="33"/>
  <c r="BA155" i="33"/>
  <c r="AZ155" i="33"/>
  <c r="AY155" i="33"/>
  <c r="AX155" i="33"/>
  <c r="AW155" i="33"/>
  <c r="BQ154" i="33"/>
  <c r="BP154" i="33"/>
  <c r="BO154" i="33"/>
  <c r="BL154" i="33"/>
  <c r="BF154" i="33"/>
  <c r="BE154" i="33"/>
  <c r="BD154" i="33"/>
  <c r="BC154" i="33"/>
  <c r="BB154" i="33"/>
  <c r="BA154" i="33"/>
  <c r="AZ154" i="33"/>
  <c r="AY154" i="33"/>
  <c r="AX154" i="33"/>
  <c r="BJ142" i="33" s="1"/>
  <c r="AW154" i="33"/>
  <c r="BO153" i="33"/>
  <c r="BL153" i="33"/>
  <c r="BK153" i="33"/>
  <c r="BJ153" i="33"/>
  <c r="BI153" i="33"/>
  <c r="BF153" i="33"/>
  <c r="BE153" i="33"/>
  <c r="BD153" i="33"/>
  <c r="BC153" i="33"/>
  <c r="BB153" i="33"/>
  <c r="BA153" i="33"/>
  <c r="AZ153" i="33"/>
  <c r="AY153" i="33"/>
  <c r="AX153" i="33"/>
  <c r="AW153" i="33"/>
  <c r="BR152" i="33"/>
  <c r="BQ152" i="33"/>
  <c r="BP152" i="33"/>
  <c r="BM152" i="33"/>
  <c r="BL152" i="33"/>
  <c r="BK152" i="33"/>
  <c r="BJ152" i="33"/>
  <c r="BI152" i="33"/>
  <c r="BF152" i="33"/>
  <c r="BE152" i="33"/>
  <c r="BD152" i="33"/>
  <c r="BC152" i="33"/>
  <c r="BB152" i="33"/>
  <c r="BA152" i="33"/>
  <c r="AZ152" i="33"/>
  <c r="AY152" i="33"/>
  <c r="AX152" i="33"/>
  <c r="AW152" i="33"/>
  <c r="BR151" i="33"/>
  <c r="BQ151" i="33"/>
  <c r="BP151" i="33"/>
  <c r="BM151" i="33"/>
  <c r="BL151" i="33"/>
  <c r="BK151" i="33"/>
  <c r="BJ151" i="33"/>
  <c r="BI151" i="33"/>
  <c r="BF151" i="33"/>
  <c r="BE151" i="33"/>
  <c r="BD151" i="33"/>
  <c r="BC151" i="33"/>
  <c r="BB151" i="33"/>
  <c r="BA151" i="33"/>
  <c r="AZ151" i="33"/>
  <c r="AY151" i="33"/>
  <c r="AX151" i="33"/>
  <c r="AW151" i="33"/>
  <c r="BR150" i="33"/>
  <c r="BQ150" i="33"/>
  <c r="BP150" i="33"/>
  <c r="BP161" i="33" s="1"/>
  <c r="AC73" i="33" s="1"/>
  <c r="BO150" i="33"/>
  <c r="BN150" i="33"/>
  <c r="BN161" i="33" s="1"/>
  <c r="AC71" i="33" s="1"/>
  <c r="BI150" i="33"/>
  <c r="BI161" i="33" s="1"/>
  <c r="AC66" i="33" s="1"/>
  <c r="BF150" i="33"/>
  <c r="BE150" i="33"/>
  <c r="BD150" i="33"/>
  <c r="BC150" i="33"/>
  <c r="BB150" i="33"/>
  <c r="BA150" i="33"/>
  <c r="AZ150" i="33"/>
  <c r="AY150" i="33"/>
  <c r="AX150" i="33"/>
  <c r="AW150" i="33"/>
  <c r="BF149" i="33"/>
  <c r="BE149" i="33"/>
  <c r="BD149" i="33"/>
  <c r="BP137" i="33" s="1"/>
  <c r="BC149" i="33"/>
  <c r="BB149" i="33"/>
  <c r="BA149" i="33"/>
  <c r="AZ149" i="33"/>
  <c r="AY149" i="33"/>
  <c r="AX149" i="33"/>
  <c r="AW149" i="33"/>
  <c r="BF148" i="33"/>
  <c r="BE148" i="33"/>
  <c r="BD148" i="33"/>
  <c r="BC148" i="33"/>
  <c r="BB148" i="33"/>
  <c r="BA148" i="33"/>
  <c r="AZ148" i="33"/>
  <c r="AY148" i="33"/>
  <c r="AX148" i="33"/>
  <c r="AW148" i="33"/>
  <c r="BQ146" i="33"/>
  <c r="BK146" i="33"/>
  <c r="BJ146" i="33"/>
  <c r="BI146" i="33"/>
  <c r="BF145" i="33"/>
  <c r="BR146" i="33" s="1"/>
  <c r="BE145" i="33"/>
  <c r="BD145" i="33"/>
  <c r="BP146" i="33" s="1"/>
  <c r="BC145" i="33"/>
  <c r="BO146" i="33" s="1"/>
  <c r="BB145" i="33"/>
  <c r="BN146" i="33" s="1"/>
  <c r="BA145" i="33"/>
  <c r="BM146" i="33" s="1"/>
  <c r="AZ145" i="33"/>
  <c r="BL146" i="33" s="1"/>
  <c r="AY145" i="33"/>
  <c r="AX145" i="33"/>
  <c r="AW145" i="33"/>
  <c r="BF144" i="33"/>
  <c r="BR145" i="33" s="1"/>
  <c r="BE144" i="33"/>
  <c r="BQ145" i="33" s="1"/>
  <c r="BD144" i="33"/>
  <c r="BP145" i="33" s="1"/>
  <c r="BC144" i="33"/>
  <c r="BO145" i="33" s="1"/>
  <c r="BB144" i="33"/>
  <c r="BN145" i="33" s="1"/>
  <c r="BA144" i="33"/>
  <c r="BM145" i="33" s="1"/>
  <c r="AZ144" i="33"/>
  <c r="BL145" i="33" s="1"/>
  <c r="AY144" i="33"/>
  <c r="BK145" i="33" s="1"/>
  <c r="AX144" i="33"/>
  <c r="BJ145" i="33" s="1"/>
  <c r="AW144" i="33"/>
  <c r="BI145" i="33" s="1"/>
  <c r="CJ143" i="33"/>
  <c r="CI143" i="33"/>
  <c r="CH143" i="33"/>
  <c r="CG143" i="33"/>
  <c r="CF143" i="33"/>
  <c r="CE143" i="33"/>
  <c r="BF143" i="33"/>
  <c r="BR144" i="33" s="1"/>
  <c r="BE143" i="33"/>
  <c r="BQ144" i="33" s="1"/>
  <c r="BD143" i="33"/>
  <c r="BP144" i="33" s="1"/>
  <c r="BC143" i="33"/>
  <c r="BO144" i="33" s="1"/>
  <c r="BB143" i="33"/>
  <c r="BN144" i="33" s="1"/>
  <c r="BA143" i="33"/>
  <c r="BM144" i="33" s="1"/>
  <c r="AZ143" i="33"/>
  <c r="BL144" i="33" s="1"/>
  <c r="AY143" i="33"/>
  <c r="BK144" i="33" s="1"/>
  <c r="AX143" i="33"/>
  <c r="BJ144" i="33" s="1"/>
  <c r="AW143" i="33"/>
  <c r="BI144" i="33" s="1"/>
  <c r="CJ142" i="33"/>
  <c r="CI142" i="33"/>
  <c r="CH142" i="33"/>
  <c r="CG142" i="33"/>
  <c r="CF142" i="33"/>
  <c r="CE142" i="33"/>
  <c r="BO142" i="33"/>
  <c r="BN142" i="33"/>
  <c r="BI142" i="33"/>
  <c r="BF142" i="33"/>
  <c r="BR143" i="33" s="1"/>
  <c r="BE142" i="33"/>
  <c r="BQ143" i="33" s="1"/>
  <c r="BD142" i="33"/>
  <c r="BP143" i="33" s="1"/>
  <c r="BC142" i="33"/>
  <c r="BO143" i="33" s="1"/>
  <c r="BB142" i="33"/>
  <c r="BN143" i="33" s="1"/>
  <c r="BA142" i="33"/>
  <c r="BM143" i="33" s="1"/>
  <c r="AZ142" i="33"/>
  <c r="BL143" i="33" s="1"/>
  <c r="AY142" i="33"/>
  <c r="BK143" i="33" s="1"/>
  <c r="AX142" i="33"/>
  <c r="BJ143" i="33" s="1"/>
  <c r="AW142" i="33"/>
  <c r="BI143" i="33" s="1"/>
  <c r="CJ141" i="33"/>
  <c r="CI141" i="33"/>
  <c r="CH141" i="33"/>
  <c r="CG141" i="33"/>
  <c r="CF141" i="33"/>
  <c r="CE141" i="33"/>
  <c r="CA141" i="33"/>
  <c r="BZ141" i="33"/>
  <c r="BY141" i="33"/>
  <c r="BX141" i="33"/>
  <c r="BP141" i="33"/>
  <c r="BO141" i="33"/>
  <c r="BI141" i="33"/>
  <c r="BF141" i="33"/>
  <c r="BR142" i="33" s="1"/>
  <c r="BE141" i="33"/>
  <c r="BQ142" i="33" s="1"/>
  <c r="BD141" i="33"/>
  <c r="BP142" i="33" s="1"/>
  <c r="BC141" i="33"/>
  <c r="BB141" i="33"/>
  <c r="BA141" i="33"/>
  <c r="BM142" i="33" s="1"/>
  <c r="AZ141" i="33"/>
  <c r="BL142" i="33" s="1"/>
  <c r="AY141" i="33"/>
  <c r="BK142" i="33" s="1"/>
  <c r="AX141" i="33"/>
  <c r="AW141" i="33"/>
  <c r="CJ140" i="33"/>
  <c r="CI140" i="33"/>
  <c r="CH140" i="33"/>
  <c r="CG140" i="33"/>
  <c r="CF140" i="33"/>
  <c r="CE140" i="33"/>
  <c r="CA140" i="33"/>
  <c r="BZ140" i="33"/>
  <c r="BY140" i="33"/>
  <c r="BX140" i="33"/>
  <c r="BO140" i="33"/>
  <c r="BN140" i="33"/>
  <c r="BJ140" i="33"/>
  <c r="BI140" i="33"/>
  <c r="BF140" i="33"/>
  <c r="BR141" i="33" s="1"/>
  <c r="BE140" i="33"/>
  <c r="BQ141" i="33" s="1"/>
  <c r="BD140" i="33"/>
  <c r="BC140" i="33"/>
  <c r="BB140" i="33"/>
  <c r="BN141" i="33" s="1"/>
  <c r="BA140" i="33"/>
  <c r="BM141" i="33" s="1"/>
  <c r="AZ140" i="33"/>
  <c r="BL141" i="33" s="1"/>
  <c r="AY140" i="33"/>
  <c r="BK141" i="33" s="1"/>
  <c r="AX140" i="33"/>
  <c r="BJ141" i="33" s="1"/>
  <c r="AW140" i="33"/>
  <c r="CJ139" i="33"/>
  <c r="CI139" i="33"/>
  <c r="CH139" i="33"/>
  <c r="CG139" i="33"/>
  <c r="CF139" i="33"/>
  <c r="CE139" i="33"/>
  <c r="CA139" i="33"/>
  <c r="BZ139" i="33"/>
  <c r="BY139" i="33"/>
  <c r="BX139" i="33"/>
  <c r="BP139" i="33"/>
  <c r="BO139" i="33"/>
  <c r="BN139" i="33"/>
  <c r="BI139" i="33"/>
  <c r="BF139" i="33"/>
  <c r="BR140" i="33" s="1"/>
  <c r="BE139" i="33"/>
  <c r="BQ140" i="33" s="1"/>
  <c r="BD139" i="33"/>
  <c r="BP140" i="33" s="1"/>
  <c r="BC139" i="33"/>
  <c r="BB139" i="33"/>
  <c r="BA139" i="33"/>
  <c r="BM140" i="33" s="1"/>
  <c r="AZ139" i="33"/>
  <c r="BL140" i="33" s="1"/>
  <c r="AY139" i="33"/>
  <c r="BK140" i="33" s="1"/>
  <c r="AX139" i="33"/>
  <c r="AW139" i="33"/>
  <c r="CJ138" i="33"/>
  <c r="CI138" i="33"/>
  <c r="CH138" i="33"/>
  <c r="CG138" i="33"/>
  <c r="CF138" i="33"/>
  <c r="CE138" i="33"/>
  <c r="CA138" i="33"/>
  <c r="BZ138" i="33"/>
  <c r="BY138" i="33"/>
  <c r="BX138" i="33"/>
  <c r="BO138" i="33"/>
  <c r="BN138" i="33"/>
  <c r="BJ138" i="33"/>
  <c r="BI138" i="33"/>
  <c r="BF138" i="33"/>
  <c r="BR139" i="33" s="1"/>
  <c r="BE138" i="33"/>
  <c r="BQ139" i="33" s="1"/>
  <c r="BD138" i="33"/>
  <c r="BC138" i="33"/>
  <c r="BB138" i="33"/>
  <c r="BA138" i="33"/>
  <c r="BM139" i="33" s="1"/>
  <c r="AZ138" i="33"/>
  <c r="BL139" i="33" s="1"/>
  <c r="AY138" i="33"/>
  <c r="BK139" i="33" s="1"/>
  <c r="AX138" i="33"/>
  <c r="BJ139" i="33" s="1"/>
  <c r="AW138" i="33"/>
  <c r="CJ137" i="33"/>
  <c r="CI137" i="33"/>
  <c r="CH137" i="33"/>
  <c r="CG137" i="33"/>
  <c r="CF137" i="33"/>
  <c r="CE137" i="33"/>
  <c r="CA137" i="33"/>
  <c r="BZ137" i="33"/>
  <c r="BY137" i="33"/>
  <c r="BX137" i="33"/>
  <c r="BO137" i="33"/>
  <c r="BN137" i="33"/>
  <c r="BI137" i="33"/>
  <c r="BF137" i="33"/>
  <c r="BR138" i="33" s="1"/>
  <c r="BE137" i="33"/>
  <c r="BQ138" i="33" s="1"/>
  <c r="BD137" i="33"/>
  <c r="BP138" i="33" s="1"/>
  <c r="BC137" i="33"/>
  <c r="BB137" i="33"/>
  <c r="BA137" i="33"/>
  <c r="BM138" i="33" s="1"/>
  <c r="AZ137" i="33"/>
  <c r="BL138" i="33" s="1"/>
  <c r="AY137" i="33"/>
  <c r="BK138" i="33" s="1"/>
  <c r="AX137" i="33"/>
  <c r="AW137" i="33"/>
  <c r="CJ136" i="33"/>
  <c r="CJ144" i="33" s="1"/>
  <c r="AD60" i="33" s="1"/>
  <c r="CI136" i="33"/>
  <c r="CI144" i="33" s="1"/>
  <c r="AC60" i="33" s="1"/>
  <c r="CH136" i="33"/>
  <c r="CH144" i="33" s="1"/>
  <c r="AB60" i="33" s="1"/>
  <c r="CG136" i="33"/>
  <c r="CG144" i="33" s="1"/>
  <c r="AA60" i="33" s="1"/>
  <c r="CF136" i="33"/>
  <c r="CF144" i="33" s="1"/>
  <c r="Z60" i="33" s="1"/>
  <c r="CE136" i="33"/>
  <c r="CE144" i="33" s="1"/>
  <c r="Y60" i="33" s="1"/>
  <c r="CA136" i="33"/>
  <c r="BZ136" i="33"/>
  <c r="BY136" i="33"/>
  <c r="BX136" i="33"/>
  <c r="BO136" i="33"/>
  <c r="BN136" i="33"/>
  <c r="BM136" i="33"/>
  <c r="BI136" i="33"/>
  <c r="BI147" i="33" s="1"/>
  <c r="AA66" i="33" s="1"/>
  <c r="BF136" i="33"/>
  <c r="BR137" i="33" s="1"/>
  <c r="BE136" i="33"/>
  <c r="BQ137" i="33" s="1"/>
  <c r="BD136" i="33"/>
  <c r="BC136" i="33"/>
  <c r="BB136" i="33"/>
  <c r="BA136" i="33"/>
  <c r="BM137" i="33" s="1"/>
  <c r="BM147" i="33" s="1"/>
  <c r="AA70" i="33" s="1"/>
  <c r="AZ136" i="33"/>
  <c r="BL137" i="33" s="1"/>
  <c r="AY136" i="33"/>
  <c r="BK137" i="33" s="1"/>
  <c r="AX136" i="33"/>
  <c r="BJ137" i="33" s="1"/>
  <c r="AW136" i="33"/>
  <c r="BF135" i="33"/>
  <c r="BR136" i="33" s="1"/>
  <c r="BE135" i="33"/>
  <c r="BQ136" i="33" s="1"/>
  <c r="BD135" i="33"/>
  <c r="BP136" i="33" s="1"/>
  <c r="BC135" i="33"/>
  <c r="BB135" i="33"/>
  <c r="BA135" i="33"/>
  <c r="AZ135" i="33"/>
  <c r="BL136" i="33" s="1"/>
  <c r="AY135" i="33"/>
  <c r="BK136" i="33" s="1"/>
  <c r="BK147" i="33" s="1"/>
  <c r="AA68" i="33" s="1"/>
  <c r="AX135" i="33"/>
  <c r="BJ136" i="33" s="1"/>
  <c r="AW135" i="33"/>
  <c r="X124" i="33"/>
  <c r="W124" i="33"/>
  <c r="U124" i="33"/>
  <c r="S124" i="33"/>
  <c r="Q124" i="33"/>
  <c r="O124" i="33"/>
  <c r="M124" i="33"/>
  <c r="K124" i="33"/>
  <c r="I124" i="33"/>
  <c r="G124" i="33"/>
  <c r="F124" i="33"/>
  <c r="D124" i="33"/>
  <c r="B124" i="33"/>
  <c r="AD57" i="33"/>
  <c r="AC57" i="33"/>
  <c r="AB57" i="33"/>
  <c r="AA57" i="33"/>
  <c r="Z57" i="33"/>
  <c r="Y57" i="33"/>
  <c r="S55" i="33"/>
  <c r="AD58" i="33" s="1"/>
  <c r="R55" i="33"/>
  <c r="AC58" i="33" s="1"/>
  <c r="Q55" i="33"/>
  <c r="AB58" i="33" s="1"/>
  <c r="P55" i="33"/>
  <c r="AA58" i="33" s="1"/>
  <c r="O55" i="33"/>
  <c r="Z58" i="33" s="1"/>
  <c r="N55" i="33"/>
  <c r="Y58" i="33" s="1"/>
  <c r="Y48" i="33"/>
  <c r="Y47" i="33"/>
  <c r="Y46" i="33"/>
  <c r="Y44" i="33"/>
  <c r="Y43" i="33"/>
  <c r="BF210" i="32"/>
  <c r="BE210" i="32"/>
  <c r="BD210" i="32"/>
  <c r="BC210" i="32"/>
  <c r="BB210" i="32"/>
  <c r="BA210" i="32"/>
  <c r="AZ210" i="32"/>
  <c r="AY210" i="32"/>
  <c r="AX210" i="32"/>
  <c r="AW210" i="32"/>
  <c r="BF209" i="32"/>
  <c r="BE209" i="32"/>
  <c r="BD209" i="32"/>
  <c r="BC209" i="32"/>
  <c r="BB209" i="32"/>
  <c r="BA209" i="32"/>
  <c r="AZ209" i="32"/>
  <c r="AY209" i="32"/>
  <c r="AX209" i="32"/>
  <c r="AW209" i="32"/>
  <c r="BF208" i="32"/>
  <c r="BE208" i="32"/>
  <c r="BD208" i="32"/>
  <c r="BC208" i="32"/>
  <c r="BB208" i="32"/>
  <c r="BA208" i="32"/>
  <c r="AZ208" i="32"/>
  <c r="AY208" i="32"/>
  <c r="AX208" i="32"/>
  <c r="AW208" i="32"/>
  <c r="BF207" i="32"/>
  <c r="BE207" i="32"/>
  <c r="BD207" i="32"/>
  <c r="BC207" i="32"/>
  <c r="BB207" i="32"/>
  <c r="BN157" i="32" s="1"/>
  <c r="BA207" i="32"/>
  <c r="BM157" i="32" s="1"/>
  <c r="AZ207" i="32"/>
  <c r="AY207" i="32"/>
  <c r="AX207" i="32"/>
  <c r="AW207" i="32"/>
  <c r="BF206" i="32"/>
  <c r="BE206" i="32"/>
  <c r="BD206" i="32"/>
  <c r="BC206" i="32"/>
  <c r="BB206" i="32"/>
  <c r="BA206" i="32"/>
  <c r="AZ206" i="32"/>
  <c r="BL156" i="32" s="1"/>
  <c r="AY206" i="32"/>
  <c r="BK156" i="32" s="1"/>
  <c r="AX206" i="32"/>
  <c r="AW206" i="32"/>
  <c r="BF205" i="32"/>
  <c r="BE205" i="32"/>
  <c r="BD205" i="32"/>
  <c r="BC205" i="32"/>
  <c r="BB205" i="32"/>
  <c r="BA205" i="32"/>
  <c r="AZ205" i="32"/>
  <c r="AY205" i="32"/>
  <c r="AX205" i="32"/>
  <c r="BJ155" i="32" s="1"/>
  <c r="AW205" i="32"/>
  <c r="BI155" i="32" s="1"/>
  <c r="BF204" i="32"/>
  <c r="BE204" i="32"/>
  <c r="BD204" i="32"/>
  <c r="BC204" i="32"/>
  <c r="BB204" i="32"/>
  <c r="BA204" i="32"/>
  <c r="AZ204" i="32"/>
  <c r="AY204" i="32"/>
  <c r="AX204" i="32"/>
  <c r="AW204" i="32"/>
  <c r="BF203" i="32"/>
  <c r="BE203" i="32"/>
  <c r="BD203" i="32"/>
  <c r="BC203" i="32"/>
  <c r="BB203" i="32"/>
  <c r="BA203" i="32"/>
  <c r="AZ203" i="32"/>
  <c r="AY203" i="32"/>
  <c r="AX203" i="32"/>
  <c r="AW203" i="32"/>
  <c r="BF202" i="32"/>
  <c r="BE202" i="32"/>
  <c r="BD202" i="32"/>
  <c r="BC202" i="32"/>
  <c r="BB202" i="32"/>
  <c r="BA202" i="32"/>
  <c r="AZ202" i="32"/>
  <c r="AY202" i="32"/>
  <c r="AX202" i="32"/>
  <c r="AW202" i="32"/>
  <c r="BF201" i="32"/>
  <c r="BE201" i="32"/>
  <c r="BD201" i="32"/>
  <c r="BC201" i="32"/>
  <c r="BB201" i="32"/>
  <c r="BA201" i="32"/>
  <c r="AZ201" i="32"/>
  <c r="AY201" i="32"/>
  <c r="AX201" i="32"/>
  <c r="AW201" i="32"/>
  <c r="BF200" i="32"/>
  <c r="BE200" i="32"/>
  <c r="BD200" i="32"/>
  <c r="BC200" i="32"/>
  <c r="BB200" i="32"/>
  <c r="BA200" i="32"/>
  <c r="AZ200" i="32"/>
  <c r="AY200" i="32"/>
  <c r="AX200" i="32"/>
  <c r="AW200" i="32"/>
  <c r="BF197" i="32"/>
  <c r="BE197" i="32"/>
  <c r="BD197" i="32"/>
  <c r="BC197" i="32"/>
  <c r="BB197" i="32"/>
  <c r="BA197" i="32"/>
  <c r="AZ197" i="32"/>
  <c r="AY197" i="32"/>
  <c r="AX197" i="32"/>
  <c r="AW197" i="32"/>
  <c r="BI160" i="32" s="1"/>
  <c r="BF196" i="32"/>
  <c r="BE196" i="32"/>
  <c r="BD196" i="32"/>
  <c r="BC196" i="32"/>
  <c r="BB196" i="32"/>
  <c r="BA196" i="32"/>
  <c r="AZ196" i="32"/>
  <c r="AY196" i="32"/>
  <c r="AX196" i="32"/>
  <c r="AW196" i="32"/>
  <c r="BF195" i="32"/>
  <c r="BR158" i="32" s="1"/>
  <c r="BE195" i="32"/>
  <c r="BD195" i="32"/>
  <c r="BC195" i="32"/>
  <c r="BB195" i="32"/>
  <c r="BA195" i="32"/>
  <c r="AZ195" i="32"/>
  <c r="AY195" i="32"/>
  <c r="AX195" i="32"/>
  <c r="AW195" i="32"/>
  <c r="BF194" i="32"/>
  <c r="BE194" i="32"/>
  <c r="BD194" i="32"/>
  <c r="BP157" i="32" s="1"/>
  <c r="BC194" i="32"/>
  <c r="BO157" i="32" s="1"/>
  <c r="BB194" i="32"/>
  <c r="BA194" i="32"/>
  <c r="AZ194" i="32"/>
  <c r="AY194" i="32"/>
  <c r="AX194" i="32"/>
  <c r="AW194" i="32"/>
  <c r="BF193" i="32"/>
  <c r="BE193" i="32"/>
  <c r="BD193" i="32"/>
  <c r="BC193" i="32"/>
  <c r="BB193" i="32"/>
  <c r="BA193" i="32"/>
  <c r="BM156" i="32" s="1"/>
  <c r="AZ193" i="32"/>
  <c r="AY193" i="32"/>
  <c r="AX193" i="32"/>
  <c r="AW193" i="32"/>
  <c r="BF192" i="32"/>
  <c r="BE192" i="32"/>
  <c r="BD192" i="32"/>
  <c r="BC192" i="32"/>
  <c r="BB192" i="32"/>
  <c r="BA192" i="32"/>
  <c r="AZ192" i="32"/>
  <c r="BL155" i="32" s="1"/>
  <c r="AY192" i="32"/>
  <c r="BK155" i="32" s="1"/>
  <c r="AX192" i="32"/>
  <c r="AW192" i="32"/>
  <c r="BF191" i="32"/>
  <c r="BE191" i="32"/>
  <c r="BD191" i="32"/>
  <c r="BC191" i="32"/>
  <c r="BB191" i="32"/>
  <c r="BA191" i="32"/>
  <c r="AZ191" i="32"/>
  <c r="AY191" i="32"/>
  <c r="AX191" i="32"/>
  <c r="BJ154" i="32" s="1"/>
  <c r="AW191" i="32"/>
  <c r="BI154" i="32" s="1"/>
  <c r="BF190" i="32"/>
  <c r="BE190" i="32"/>
  <c r="BD190" i="32"/>
  <c r="BC190" i="32"/>
  <c r="BB190" i="32"/>
  <c r="BA190" i="32"/>
  <c r="BM153" i="32" s="1"/>
  <c r="AZ190" i="32"/>
  <c r="BL153" i="32" s="1"/>
  <c r="AY190" i="32"/>
  <c r="AX190" i="32"/>
  <c r="AW190" i="32"/>
  <c r="BR189" i="32"/>
  <c r="BQ189" i="32"/>
  <c r="BP189" i="32"/>
  <c r="BO189" i="32"/>
  <c r="BN189" i="32"/>
  <c r="BF189" i="32"/>
  <c r="BE189" i="32"/>
  <c r="BD189" i="32"/>
  <c r="BC189" i="32"/>
  <c r="BB189" i="32"/>
  <c r="BA189" i="32"/>
  <c r="AZ189" i="32"/>
  <c r="AY189" i="32"/>
  <c r="AX189" i="32"/>
  <c r="AW189" i="32"/>
  <c r="BR188" i="32"/>
  <c r="BQ188" i="32"/>
  <c r="BP188" i="32"/>
  <c r="BO188" i="32"/>
  <c r="BN188" i="32"/>
  <c r="BF188" i="32"/>
  <c r="BE188" i="32"/>
  <c r="BD188" i="32"/>
  <c r="BC188" i="32"/>
  <c r="BB188" i="32"/>
  <c r="BA188" i="32"/>
  <c r="AZ188" i="32"/>
  <c r="AY188" i="32"/>
  <c r="AX188" i="32"/>
  <c r="AW188" i="32"/>
  <c r="BR187" i="32"/>
  <c r="BQ187" i="32"/>
  <c r="BP187" i="32"/>
  <c r="BO187" i="32"/>
  <c r="BN187" i="32"/>
  <c r="BF187" i="32"/>
  <c r="BE187" i="32"/>
  <c r="BD187" i="32"/>
  <c r="BC187" i="32"/>
  <c r="BB187" i="32"/>
  <c r="BA187" i="32"/>
  <c r="AZ187" i="32"/>
  <c r="AY187" i="32"/>
  <c r="AX187" i="32"/>
  <c r="AW187" i="32"/>
  <c r="BR186" i="32"/>
  <c r="BQ186" i="32"/>
  <c r="BP186" i="32"/>
  <c r="BO186" i="32"/>
  <c r="BN186" i="32"/>
  <c r="BR185" i="32"/>
  <c r="BQ185" i="32"/>
  <c r="BP185" i="32"/>
  <c r="BO185" i="32"/>
  <c r="BN185" i="32"/>
  <c r="BR184" i="32"/>
  <c r="BQ184" i="32"/>
  <c r="BP184" i="32"/>
  <c r="BO184" i="32"/>
  <c r="BN184" i="32"/>
  <c r="BF184" i="32"/>
  <c r="BE184" i="32"/>
  <c r="BD184" i="32"/>
  <c r="BC184" i="32"/>
  <c r="BB184" i="32"/>
  <c r="BA184" i="32"/>
  <c r="AZ184" i="32"/>
  <c r="AY184" i="32"/>
  <c r="BK160" i="32" s="1"/>
  <c r="AX184" i="32"/>
  <c r="BJ160" i="32" s="1"/>
  <c r="AW184" i="32"/>
  <c r="BR183" i="32"/>
  <c r="BQ183" i="32"/>
  <c r="BP183" i="32"/>
  <c r="BO183" i="32"/>
  <c r="BN183" i="32"/>
  <c r="BF183" i="32"/>
  <c r="BE183" i="32"/>
  <c r="BD183" i="32"/>
  <c r="BC183" i="32"/>
  <c r="BB183" i="32"/>
  <c r="BN159" i="32" s="1"/>
  <c r="BA183" i="32"/>
  <c r="BM159" i="32" s="1"/>
  <c r="AZ183" i="32"/>
  <c r="AY183" i="32"/>
  <c r="AX183" i="32"/>
  <c r="AW183" i="32"/>
  <c r="BR182" i="32"/>
  <c r="BQ182" i="32"/>
  <c r="BP182" i="32"/>
  <c r="BO182" i="32"/>
  <c r="BN182" i="32"/>
  <c r="BF182" i="32"/>
  <c r="BE182" i="32"/>
  <c r="BD182" i="32"/>
  <c r="BC182" i="32"/>
  <c r="BB182" i="32"/>
  <c r="BA182" i="32"/>
  <c r="AZ182" i="32"/>
  <c r="AY182" i="32"/>
  <c r="AX182" i="32"/>
  <c r="AW182" i="32"/>
  <c r="BR181" i="32"/>
  <c r="BQ181" i="32"/>
  <c r="BP181" i="32"/>
  <c r="BO181" i="32"/>
  <c r="BN181" i="32"/>
  <c r="BF181" i="32"/>
  <c r="BE181" i="32"/>
  <c r="BD181" i="32"/>
  <c r="BC181" i="32"/>
  <c r="BB181" i="32"/>
  <c r="BA181" i="32"/>
  <c r="AZ181" i="32"/>
  <c r="AY181" i="32"/>
  <c r="AX181" i="32"/>
  <c r="AW181" i="32"/>
  <c r="BR180" i="32"/>
  <c r="BQ180" i="32"/>
  <c r="BP180" i="32"/>
  <c r="BO180" i="32"/>
  <c r="BN180" i="32"/>
  <c r="BF180" i="32"/>
  <c r="BE180" i="32"/>
  <c r="BQ156" i="32" s="1"/>
  <c r="BD180" i="32"/>
  <c r="BP156" i="32" s="1"/>
  <c r="BC180" i="32"/>
  <c r="BB180" i="32"/>
  <c r="BA180" i="32"/>
  <c r="AZ180" i="32"/>
  <c r="AY180" i="32"/>
  <c r="AX180" i="32"/>
  <c r="AW180" i="32"/>
  <c r="BR179" i="32"/>
  <c r="BR190" i="32" s="1"/>
  <c r="BQ179" i="32"/>
  <c r="BQ190" i="32" s="1"/>
  <c r="BP179" i="32"/>
  <c r="BP190" i="32" s="1"/>
  <c r="BO179" i="32"/>
  <c r="BO190" i="32" s="1"/>
  <c r="BN179" i="32"/>
  <c r="BN190" i="32" s="1"/>
  <c r="BF179" i="32"/>
  <c r="BE179" i="32"/>
  <c r="BD179" i="32"/>
  <c r="BC179" i="32"/>
  <c r="BB179" i="32"/>
  <c r="BA179" i="32"/>
  <c r="AZ179" i="32"/>
  <c r="AY179" i="32"/>
  <c r="AX179" i="32"/>
  <c r="AW179" i="32"/>
  <c r="BF178" i="32"/>
  <c r="BR154" i="32" s="1"/>
  <c r="BE178" i="32"/>
  <c r="BQ154" i="32" s="1"/>
  <c r="BD178" i="32"/>
  <c r="BC178" i="32"/>
  <c r="BB178" i="32"/>
  <c r="BA178" i="32"/>
  <c r="AZ178" i="32"/>
  <c r="AY178" i="32"/>
  <c r="AX178" i="32"/>
  <c r="AW178" i="32"/>
  <c r="BF177" i="32"/>
  <c r="BE177" i="32"/>
  <c r="BD177" i="32"/>
  <c r="BP153" i="32" s="1"/>
  <c r="BC177" i="32"/>
  <c r="BO153" i="32" s="1"/>
  <c r="BB177" i="32"/>
  <c r="BA177" i="32"/>
  <c r="AZ177" i="32"/>
  <c r="AY177" i="32"/>
  <c r="AX177" i="32"/>
  <c r="AW177" i="32"/>
  <c r="BF176" i="32"/>
  <c r="BE176" i="32"/>
  <c r="BD176" i="32"/>
  <c r="BC176" i="32"/>
  <c r="BB176" i="32"/>
  <c r="BN152" i="32" s="1"/>
  <c r="BA176" i="32"/>
  <c r="BM152" i="32" s="1"/>
  <c r="AZ176" i="32"/>
  <c r="AY176" i="32"/>
  <c r="AX176" i="32"/>
  <c r="AW176" i="32"/>
  <c r="BF175" i="32"/>
  <c r="BR151" i="32" s="1"/>
  <c r="BE175" i="32"/>
  <c r="BD175" i="32"/>
  <c r="BC175" i="32"/>
  <c r="BB175" i="32"/>
  <c r="BA175" i="32"/>
  <c r="AZ175" i="32"/>
  <c r="AY175" i="32"/>
  <c r="AX175" i="32"/>
  <c r="AW175" i="32"/>
  <c r="CB174" i="32"/>
  <c r="CA174" i="32"/>
  <c r="BZ174" i="32"/>
  <c r="BY174" i="32"/>
  <c r="BX174" i="32"/>
  <c r="BW174" i="32"/>
  <c r="BV174" i="32"/>
  <c r="BU174" i="32"/>
  <c r="BT174" i="32"/>
  <c r="BS174" i="32"/>
  <c r="BR174" i="32"/>
  <c r="BQ174" i="32"/>
  <c r="BP174" i="32"/>
  <c r="BO174" i="32"/>
  <c r="BN174" i="32"/>
  <c r="BM174" i="32"/>
  <c r="BL174" i="32"/>
  <c r="BK174" i="32"/>
  <c r="BJ174" i="32"/>
  <c r="BF174" i="32"/>
  <c r="BE174" i="32"/>
  <c r="BD174" i="32"/>
  <c r="BC174" i="32"/>
  <c r="BB174" i="32"/>
  <c r="BA174" i="32"/>
  <c r="AZ174" i="32"/>
  <c r="BL150" i="32" s="1"/>
  <c r="AY174" i="32"/>
  <c r="BK150" i="32" s="1"/>
  <c r="AX174" i="32"/>
  <c r="AW174" i="32"/>
  <c r="CB173" i="32"/>
  <c r="CA173" i="32"/>
  <c r="BZ173" i="32"/>
  <c r="BY173" i="32"/>
  <c r="BX173" i="32"/>
  <c r="BW173" i="32"/>
  <c r="BV173" i="32"/>
  <c r="BU173" i="32"/>
  <c r="BT173" i="32"/>
  <c r="BS173" i="32"/>
  <c r="BR173" i="32"/>
  <c r="BQ173" i="32"/>
  <c r="BP173" i="32"/>
  <c r="BO173" i="32"/>
  <c r="BN173" i="32"/>
  <c r="BM173" i="32"/>
  <c r="BL173" i="32"/>
  <c r="BK173" i="32"/>
  <c r="BJ173" i="32"/>
  <c r="CB172" i="32"/>
  <c r="CA172" i="32"/>
  <c r="BZ172" i="32"/>
  <c r="BY172" i="32"/>
  <c r="BX172" i="32"/>
  <c r="BW172" i="32"/>
  <c r="BV172" i="32"/>
  <c r="BU172" i="32"/>
  <c r="BT172" i="32"/>
  <c r="BS172" i="32"/>
  <c r="BR172" i="32"/>
  <c r="BQ172" i="32"/>
  <c r="BP172" i="32"/>
  <c r="BO172" i="32"/>
  <c r="BN172" i="32"/>
  <c r="BM172" i="32"/>
  <c r="BL172" i="32"/>
  <c r="BK172" i="32"/>
  <c r="BJ172" i="32"/>
  <c r="CB171" i="32"/>
  <c r="CA171" i="32"/>
  <c r="BZ171" i="32"/>
  <c r="BY171" i="32"/>
  <c r="BX171" i="32"/>
  <c r="BW171" i="32"/>
  <c r="BV171" i="32"/>
  <c r="BV175" i="32" s="1"/>
  <c r="BU171" i="32"/>
  <c r="BT171" i="32"/>
  <c r="BS171" i="32"/>
  <c r="BR171" i="32"/>
  <c r="BQ171" i="32"/>
  <c r="BP171" i="32"/>
  <c r="BO171" i="32"/>
  <c r="BN171" i="32"/>
  <c r="BM171" i="32"/>
  <c r="BL171" i="32"/>
  <c r="BK171" i="32"/>
  <c r="BJ171" i="32"/>
  <c r="BJ175" i="32" s="1"/>
  <c r="BF171" i="32"/>
  <c r="BR160" i="32" s="1"/>
  <c r="BE171" i="32"/>
  <c r="BD171" i="32"/>
  <c r="BC171" i="32"/>
  <c r="BB171" i="32"/>
  <c r="BA171" i="32"/>
  <c r="AZ171" i="32"/>
  <c r="AY171" i="32"/>
  <c r="AX171" i="32"/>
  <c r="AW171" i="32"/>
  <c r="CB170" i="32"/>
  <c r="CA170" i="32"/>
  <c r="BZ170" i="32"/>
  <c r="BY170" i="32"/>
  <c r="BX170" i="32"/>
  <c r="BW170" i="32"/>
  <c r="BV170" i="32"/>
  <c r="BU170" i="32"/>
  <c r="BT170" i="32"/>
  <c r="BS170" i="32"/>
  <c r="BR170" i="32"/>
  <c r="BQ170" i="32"/>
  <c r="BP170" i="32"/>
  <c r="BO170" i="32"/>
  <c r="BN170" i="32"/>
  <c r="BM170" i="32"/>
  <c r="BL170" i="32"/>
  <c r="BK170" i="32"/>
  <c r="BJ170" i="32"/>
  <c r="BF170" i="32"/>
  <c r="BE170" i="32"/>
  <c r="BD170" i="32"/>
  <c r="BC170" i="32"/>
  <c r="BB170" i="32"/>
  <c r="BA170" i="32"/>
  <c r="AZ170" i="32"/>
  <c r="BL159" i="32" s="1"/>
  <c r="AY170" i="32"/>
  <c r="BK159" i="32" s="1"/>
  <c r="AX170" i="32"/>
  <c r="AW170" i="32"/>
  <c r="CB169" i="32"/>
  <c r="CA169" i="32"/>
  <c r="BZ169" i="32"/>
  <c r="BY169" i="32"/>
  <c r="BX169" i="32"/>
  <c r="BW169" i="32"/>
  <c r="BV169" i="32"/>
  <c r="BU169" i="32"/>
  <c r="BT169" i="32"/>
  <c r="BS169" i="32"/>
  <c r="BR169" i="32"/>
  <c r="BQ169" i="32"/>
  <c r="BP169" i="32"/>
  <c r="BO169" i="32"/>
  <c r="BN169" i="32"/>
  <c r="BM169" i="32"/>
  <c r="BL169" i="32"/>
  <c r="BK169" i="32"/>
  <c r="BJ169" i="32"/>
  <c r="BF169" i="32"/>
  <c r="BE169" i="32"/>
  <c r="BQ158" i="32" s="1"/>
  <c r="BD169" i="32"/>
  <c r="BC169" i="32"/>
  <c r="BB169" i="32"/>
  <c r="BA169" i="32"/>
  <c r="AZ169" i="32"/>
  <c r="AY169" i="32"/>
  <c r="AX169" i="32"/>
  <c r="AW169" i="32"/>
  <c r="CB168" i="32"/>
  <c r="CA168" i="32"/>
  <c r="BZ168" i="32"/>
  <c r="BY168" i="32"/>
  <c r="BX168" i="32"/>
  <c r="BW168" i="32"/>
  <c r="BV168" i="32"/>
  <c r="BU168" i="32"/>
  <c r="BT168" i="32"/>
  <c r="BS168" i="32"/>
  <c r="BR168" i="32"/>
  <c r="BQ168" i="32"/>
  <c r="BP168" i="32"/>
  <c r="BO168" i="32"/>
  <c r="BN168" i="32"/>
  <c r="BM168" i="32"/>
  <c r="BL168" i="32"/>
  <c r="BK168" i="32"/>
  <c r="BJ168" i="32"/>
  <c r="BF168" i="32"/>
  <c r="BE168" i="32"/>
  <c r="BD168" i="32"/>
  <c r="BC168" i="32"/>
  <c r="BB168" i="32"/>
  <c r="BA168" i="32"/>
  <c r="AZ168" i="32"/>
  <c r="AY168" i="32"/>
  <c r="AX168" i="32"/>
  <c r="BJ157" i="32" s="1"/>
  <c r="AW168" i="32"/>
  <c r="BI157" i="32" s="1"/>
  <c r="CB167" i="32"/>
  <c r="CA167" i="32"/>
  <c r="BZ167" i="32"/>
  <c r="BY167" i="32"/>
  <c r="BX167" i="32"/>
  <c r="BW167" i="32"/>
  <c r="BV167" i="32"/>
  <c r="BU167" i="32"/>
  <c r="BT167" i="32"/>
  <c r="BS167" i="32"/>
  <c r="BR167" i="32"/>
  <c r="BQ167" i="32"/>
  <c r="BP167" i="32"/>
  <c r="BO167" i="32"/>
  <c r="BN167" i="32"/>
  <c r="BM167" i="32"/>
  <c r="BL167" i="32"/>
  <c r="BK167" i="32"/>
  <c r="BJ167" i="32"/>
  <c r="BF167" i="32"/>
  <c r="BE167" i="32"/>
  <c r="BD167" i="32"/>
  <c r="BC167" i="32"/>
  <c r="BO156" i="32" s="1"/>
  <c r="BB167" i="32"/>
  <c r="BN156" i="32" s="1"/>
  <c r="BA167" i="32"/>
  <c r="AZ167" i="32"/>
  <c r="AY167" i="32"/>
  <c r="AX167" i="32"/>
  <c r="AW167" i="32"/>
  <c r="CB166" i="32"/>
  <c r="CA166" i="32"/>
  <c r="BZ166" i="32"/>
  <c r="BY166" i="32"/>
  <c r="BX166" i="32"/>
  <c r="BW166" i="32"/>
  <c r="BV166" i="32"/>
  <c r="BU166" i="32"/>
  <c r="BT166" i="32"/>
  <c r="BS166" i="32"/>
  <c r="BR166" i="32"/>
  <c r="BQ166" i="32"/>
  <c r="BP166" i="32"/>
  <c r="BO166" i="32"/>
  <c r="BN166" i="32"/>
  <c r="BM166" i="32"/>
  <c r="BL166" i="32"/>
  <c r="BK166" i="32"/>
  <c r="BJ166" i="32"/>
  <c r="BF166" i="32"/>
  <c r="BE166" i="32"/>
  <c r="BD166" i="32"/>
  <c r="BC166" i="32"/>
  <c r="BB166" i="32"/>
  <c r="BA166" i="32"/>
  <c r="AZ166" i="32"/>
  <c r="AY166" i="32"/>
  <c r="AX166" i="32"/>
  <c r="AW166" i="32"/>
  <c r="CB165" i="32"/>
  <c r="CA165" i="32"/>
  <c r="BZ165" i="32"/>
  <c r="BY165" i="32"/>
  <c r="BX165" i="32"/>
  <c r="BW165" i="32"/>
  <c r="BV165" i="32"/>
  <c r="BU165" i="32"/>
  <c r="BT165" i="32"/>
  <c r="BS165" i="32"/>
  <c r="BR165" i="32"/>
  <c r="BQ165" i="32"/>
  <c r="BP165" i="32"/>
  <c r="BO165" i="32"/>
  <c r="BN165" i="32"/>
  <c r="BM165" i="32"/>
  <c r="BL165" i="32"/>
  <c r="BK165" i="32"/>
  <c r="BJ165" i="32"/>
  <c r="BF165" i="32"/>
  <c r="BE165" i="32"/>
  <c r="BD165" i="32"/>
  <c r="BC165" i="32"/>
  <c r="BB165" i="32"/>
  <c r="BA165" i="32"/>
  <c r="BM154" i="32" s="1"/>
  <c r="AZ165" i="32"/>
  <c r="AY165" i="32"/>
  <c r="AX165" i="32"/>
  <c r="AW165" i="32"/>
  <c r="CB164" i="32"/>
  <c r="CB175" i="32" s="1"/>
  <c r="CA164" i="32"/>
  <c r="CA175" i="32" s="1"/>
  <c r="BZ164" i="32"/>
  <c r="BZ175" i="32" s="1"/>
  <c r="BY164" i="32"/>
  <c r="BY175" i="32" s="1"/>
  <c r="BX164" i="32"/>
  <c r="BX175" i="32" s="1"/>
  <c r="BW164" i="32"/>
  <c r="BW175" i="32" s="1"/>
  <c r="BV164" i="32"/>
  <c r="BU164" i="32"/>
  <c r="BU175" i="32" s="1"/>
  <c r="BT164" i="32"/>
  <c r="BT175" i="32" s="1"/>
  <c r="BS164" i="32"/>
  <c r="BS175" i="32" s="1"/>
  <c r="BR164" i="32"/>
  <c r="BR175" i="32" s="1"/>
  <c r="BQ164" i="32"/>
  <c r="BQ175" i="32" s="1"/>
  <c r="BP164" i="32"/>
  <c r="BP175" i="32" s="1"/>
  <c r="BO164" i="32"/>
  <c r="BO175" i="32" s="1"/>
  <c r="BN164" i="32"/>
  <c r="BN175" i="32" s="1"/>
  <c r="BM164" i="32"/>
  <c r="BM175" i="32" s="1"/>
  <c r="BL164" i="32"/>
  <c r="BL175" i="32" s="1"/>
  <c r="BK164" i="32"/>
  <c r="BK175" i="32" s="1"/>
  <c r="BJ164" i="32"/>
  <c r="BF164" i="32"/>
  <c r="BR153" i="32" s="1"/>
  <c r="BE164" i="32"/>
  <c r="BQ153" i="32" s="1"/>
  <c r="BD164" i="32"/>
  <c r="BC164" i="32"/>
  <c r="BB164" i="32"/>
  <c r="BA164" i="32"/>
  <c r="AZ164" i="32"/>
  <c r="AY164" i="32"/>
  <c r="AX164" i="32"/>
  <c r="AW164" i="32"/>
  <c r="BF163" i="32"/>
  <c r="BE163" i="32"/>
  <c r="BD163" i="32"/>
  <c r="BC163" i="32"/>
  <c r="BB163" i="32"/>
  <c r="BA163" i="32"/>
  <c r="AZ163" i="32"/>
  <c r="AY163" i="32"/>
  <c r="AX163" i="32"/>
  <c r="AW163" i="32"/>
  <c r="BF162" i="32"/>
  <c r="BE162" i="32"/>
  <c r="BD162" i="32"/>
  <c r="BC162" i="32"/>
  <c r="BB162" i="32"/>
  <c r="BN151" i="32" s="1"/>
  <c r="BA162" i="32"/>
  <c r="BM151" i="32" s="1"/>
  <c r="AZ162" i="32"/>
  <c r="AY162" i="32"/>
  <c r="AX162" i="32"/>
  <c r="AW162" i="32"/>
  <c r="BF161" i="32"/>
  <c r="BE161" i="32"/>
  <c r="BD161" i="32"/>
  <c r="BC161" i="32"/>
  <c r="BB161" i="32"/>
  <c r="BA161" i="32"/>
  <c r="AZ161" i="32"/>
  <c r="AY161" i="32"/>
  <c r="AX161" i="32"/>
  <c r="BJ150" i="32" s="1"/>
  <c r="AW161" i="32"/>
  <c r="BI150" i="32" s="1"/>
  <c r="BQ160" i="32"/>
  <c r="BP160" i="32"/>
  <c r="BO160" i="32"/>
  <c r="BN160" i="32"/>
  <c r="BM160" i="32"/>
  <c r="BL160" i="32"/>
  <c r="BR159" i="32"/>
  <c r="BQ159" i="32"/>
  <c r="BP159" i="32"/>
  <c r="BO159" i="32"/>
  <c r="BJ159" i="32"/>
  <c r="BI159" i="32"/>
  <c r="BP158" i="32"/>
  <c r="BO158" i="32"/>
  <c r="BN158" i="32"/>
  <c r="BM158" i="32"/>
  <c r="BL158" i="32"/>
  <c r="BK158" i="32"/>
  <c r="BJ158" i="32"/>
  <c r="BI158" i="32"/>
  <c r="BF158" i="32"/>
  <c r="BE158" i="32"/>
  <c r="BD158" i="32"/>
  <c r="BC158" i="32"/>
  <c r="BB158" i="32"/>
  <c r="BN146" i="32" s="1"/>
  <c r="BA158" i="32"/>
  <c r="AZ158" i="32"/>
  <c r="AY158" i="32"/>
  <c r="AX158" i="32"/>
  <c r="AW158" i="32"/>
  <c r="BR157" i="32"/>
  <c r="BQ157" i="32"/>
  <c r="BL157" i="32"/>
  <c r="BK157" i="32"/>
  <c r="BF157" i="32"/>
  <c r="BE157" i="32"/>
  <c r="BD157" i="32"/>
  <c r="BC157" i="32"/>
  <c r="BB157" i="32"/>
  <c r="BA157" i="32"/>
  <c r="AZ157" i="32"/>
  <c r="AY157" i="32"/>
  <c r="AX157" i="32"/>
  <c r="AW157" i="32"/>
  <c r="BR156" i="32"/>
  <c r="BJ156" i="32"/>
  <c r="BI156" i="32"/>
  <c r="BF156" i="32"/>
  <c r="BE156" i="32"/>
  <c r="BD156" i="32"/>
  <c r="BC156" i="32"/>
  <c r="BB156" i="32"/>
  <c r="BA156" i="32"/>
  <c r="AZ156" i="32"/>
  <c r="AY156" i="32"/>
  <c r="AX156" i="32"/>
  <c r="AW156" i="32"/>
  <c r="BR155" i="32"/>
  <c r="BQ155" i="32"/>
  <c r="BP155" i="32"/>
  <c r="BO155" i="32"/>
  <c r="BN155" i="32"/>
  <c r="BM155" i="32"/>
  <c r="BF155" i="32"/>
  <c r="BE155" i="32"/>
  <c r="BD155" i="32"/>
  <c r="BC155" i="32"/>
  <c r="BB155" i="32"/>
  <c r="BA155" i="32"/>
  <c r="AZ155" i="32"/>
  <c r="AY155" i="32"/>
  <c r="AX155" i="32"/>
  <c r="AW155" i="32"/>
  <c r="BP154" i="32"/>
  <c r="BO154" i="32"/>
  <c r="BN154" i="32"/>
  <c r="BL154" i="32"/>
  <c r="BK154" i="32"/>
  <c r="BF154" i="32"/>
  <c r="BE154" i="32"/>
  <c r="BD154" i="32"/>
  <c r="BC154" i="32"/>
  <c r="BB154" i="32"/>
  <c r="BA154" i="32"/>
  <c r="AZ154" i="32"/>
  <c r="AY154" i="32"/>
  <c r="AX154" i="32"/>
  <c r="BJ142" i="32" s="1"/>
  <c r="AW154" i="32"/>
  <c r="BI142" i="32" s="1"/>
  <c r="BN153" i="32"/>
  <c r="BK153" i="32"/>
  <c r="BJ153" i="32"/>
  <c r="BI153" i="32"/>
  <c r="BF153" i="32"/>
  <c r="BE153" i="32"/>
  <c r="BD153" i="32"/>
  <c r="BC153" i="32"/>
  <c r="BB153" i="32"/>
  <c r="BA153" i="32"/>
  <c r="AZ153" i="32"/>
  <c r="AY153" i="32"/>
  <c r="AX153" i="32"/>
  <c r="AW153" i="32"/>
  <c r="BR152" i="32"/>
  <c r="BQ152" i="32"/>
  <c r="BP152" i="32"/>
  <c r="BO152" i="32"/>
  <c r="BL152" i="32"/>
  <c r="BK152" i="32"/>
  <c r="BJ152" i="32"/>
  <c r="BI152" i="32"/>
  <c r="BF152" i="32"/>
  <c r="BE152" i="32"/>
  <c r="BD152" i="32"/>
  <c r="BC152" i="32"/>
  <c r="BB152" i="32"/>
  <c r="BA152" i="32"/>
  <c r="AZ152" i="32"/>
  <c r="AY152" i="32"/>
  <c r="AX152" i="32"/>
  <c r="AW152" i="32"/>
  <c r="BQ151" i="32"/>
  <c r="BP151" i="32"/>
  <c r="BO151" i="32"/>
  <c r="BL151" i="32"/>
  <c r="BK151" i="32"/>
  <c r="BJ151" i="32"/>
  <c r="BI151" i="32"/>
  <c r="BF151" i="32"/>
  <c r="BE151" i="32"/>
  <c r="BD151" i="32"/>
  <c r="BC151" i="32"/>
  <c r="BB151" i="32"/>
  <c r="BA151" i="32"/>
  <c r="AZ151" i="32"/>
  <c r="AY151" i="32"/>
  <c r="AX151" i="32"/>
  <c r="AW151" i="32"/>
  <c r="BR150" i="32"/>
  <c r="BQ150" i="32"/>
  <c r="BP150" i="32"/>
  <c r="BP161" i="32" s="1"/>
  <c r="AC73" i="32" s="1"/>
  <c r="BO150" i="32"/>
  <c r="BO161" i="32" s="1"/>
  <c r="AC72" i="32" s="1"/>
  <c r="BN150" i="32"/>
  <c r="BN161" i="32" s="1"/>
  <c r="AC71" i="32" s="1"/>
  <c r="BM150" i="32"/>
  <c r="BF150" i="32"/>
  <c r="BE150" i="32"/>
  <c r="BD150" i="32"/>
  <c r="BC150" i="32"/>
  <c r="BB150" i="32"/>
  <c r="BA150" i="32"/>
  <c r="AZ150" i="32"/>
  <c r="AY150" i="32"/>
  <c r="AX150" i="32"/>
  <c r="AW150" i="32"/>
  <c r="BF149" i="32"/>
  <c r="BE149" i="32"/>
  <c r="BD149" i="32"/>
  <c r="BP137" i="32" s="1"/>
  <c r="BC149" i="32"/>
  <c r="BO137" i="32" s="1"/>
  <c r="BB149" i="32"/>
  <c r="BA149" i="32"/>
  <c r="AZ149" i="32"/>
  <c r="AY149" i="32"/>
  <c r="AX149" i="32"/>
  <c r="AW149" i="32"/>
  <c r="BF148" i="32"/>
  <c r="BE148" i="32"/>
  <c r="BD148" i="32"/>
  <c r="BC148" i="32"/>
  <c r="BB148" i="32"/>
  <c r="BA148" i="32"/>
  <c r="AZ148" i="32"/>
  <c r="AY148" i="32"/>
  <c r="AX148" i="32"/>
  <c r="AW148" i="32"/>
  <c r="BJ146" i="32"/>
  <c r="BI146" i="32"/>
  <c r="BF145" i="32"/>
  <c r="BR146" i="32" s="1"/>
  <c r="BE145" i="32"/>
  <c r="BQ146" i="32" s="1"/>
  <c r="BD145" i="32"/>
  <c r="BP146" i="32" s="1"/>
  <c r="BC145" i="32"/>
  <c r="BO146" i="32" s="1"/>
  <c r="BB145" i="32"/>
  <c r="BA145" i="32"/>
  <c r="BM146" i="32" s="1"/>
  <c r="AZ145" i="32"/>
  <c r="BL146" i="32" s="1"/>
  <c r="AY145" i="32"/>
  <c r="BK146" i="32" s="1"/>
  <c r="AX145" i="32"/>
  <c r="AW145" i="32"/>
  <c r="BF144" i="32"/>
  <c r="BR145" i="32" s="1"/>
  <c r="BE144" i="32"/>
  <c r="BQ145" i="32" s="1"/>
  <c r="BD144" i="32"/>
  <c r="BP145" i="32" s="1"/>
  <c r="BC144" i="32"/>
  <c r="BO145" i="32" s="1"/>
  <c r="BB144" i="32"/>
  <c r="BN145" i="32" s="1"/>
  <c r="BA144" i="32"/>
  <c r="BM145" i="32" s="1"/>
  <c r="AZ144" i="32"/>
  <c r="BL145" i="32" s="1"/>
  <c r="AY144" i="32"/>
  <c r="BK145" i="32" s="1"/>
  <c r="AX144" i="32"/>
  <c r="BJ145" i="32" s="1"/>
  <c r="AW144" i="32"/>
  <c r="BI145" i="32" s="1"/>
  <c r="CJ143" i="32"/>
  <c r="CI143" i="32"/>
  <c r="CH143" i="32"/>
  <c r="CG143" i="32"/>
  <c r="CF143" i="32"/>
  <c r="CE143" i="32"/>
  <c r="BF143" i="32"/>
  <c r="BR144" i="32" s="1"/>
  <c r="BE143" i="32"/>
  <c r="BQ144" i="32" s="1"/>
  <c r="BD143" i="32"/>
  <c r="BP144" i="32" s="1"/>
  <c r="BC143" i="32"/>
  <c r="BO144" i="32" s="1"/>
  <c r="BB143" i="32"/>
  <c r="BN144" i="32" s="1"/>
  <c r="BA143" i="32"/>
  <c r="BM144" i="32" s="1"/>
  <c r="AZ143" i="32"/>
  <c r="BL144" i="32" s="1"/>
  <c r="AY143" i="32"/>
  <c r="BK144" i="32" s="1"/>
  <c r="AX143" i="32"/>
  <c r="BJ144" i="32" s="1"/>
  <c r="AW143" i="32"/>
  <c r="BI144" i="32" s="1"/>
  <c r="CJ142" i="32"/>
  <c r="CI142" i="32"/>
  <c r="CH142" i="32"/>
  <c r="CG142" i="32"/>
  <c r="CF142" i="32"/>
  <c r="CE142" i="32"/>
  <c r="BN142" i="32"/>
  <c r="BM142" i="32"/>
  <c r="BF142" i="32"/>
  <c r="BR143" i="32" s="1"/>
  <c r="BE142" i="32"/>
  <c r="BQ143" i="32" s="1"/>
  <c r="BD142" i="32"/>
  <c r="BP143" i="32" s="1"/>
  <c r="BC142" i="32"/>
  <c r="BO143" i="32" s="1"/>
  <c r="BB142" i="32"/>
  <c r="BN143" i="32" s="1"/>
  <c r="BA142" i="32"/>
  <c r="BM143" i="32" s="1"/>
  <c r="AZ142" i="32"/>
  <c r="BL143" i="32" s="1"/>
  <c r="AY142" i="32"/>
  <c r="BK143" i="32" s="1"/>
  <c r="AX142" i="32"/>
  <c r="BJ143" i="32" s="1"/>
  <c r="AW142" i="32"/>
  <c r="BI143" i="32" s="1"/>
  <c r="CJ141" i="32"/>
  <c r="CI141" i="32"/>
  <c r="CH141" i="32"/>
  <c r="CG141" i="32"/>
  <c r="CF141" i="32"/>
  <c r="CE141" i="32"/>
  <c r="CA141" i="32"/>
  <c r="BZ141" i="32"/>
  <c r="BY141" i="32"/>
  <c r="BX141" i="32"/>
  <c r="BP141" i="32"/>
  <c r="BO141" i="32"/>
  <c r="BN141" i="32"/>
  <c r="BF141" i="32"/>
  <c r="BR142" i="32" s="1"/>
  <c r="BE141" i="32"/>
  <c r="BQ142" i="32" s="1"/>
  <c r="BD141" i="32"/>
  <c r="BP142" i="32" s="1"/>
  <c r="BC141" i="32"/>
  <c r="BO142" i="32" s="1"/>
  <c r="BB141" i="32"/>
  <c r="BA141" i="32"/>
  <c r="AZ141" i="32"/>
  <c r="BL142" i="32" s="1"/>
  <c r="AY141" i="32"/>
  <c r="BK142" i="32" s="1"/>
  <c r="AX141" i="32"/>
  <c r="AW141" i="32"/>
  <c r="CJ140" i="32"/>
  <c r="CI140" i="32"/>
  <c r="CH140" i="32"/>
  <c r="CG140" i="32"/>
  <c r="CF140" i="32"/>
  <c r="CE140" i="32"/>
  <c r="CA140" i="32"/>
  <c r="BZ140" i="32"/>
  <c r="BY140" i="32"/>
  <c r="BX140" i="32"/>
  <c r="BN140" i="32"/>
  <c r="BM140" i="32"/>
  <c r="BJ140" i="32"/>
  <c r="BI140" i="32"/>
  <c r="BF140" i="32"/>
  <c r="BR141" i="32" s="1"/>
  <c r="BE140" i="32"/>
  <c r="BQ141" i="32" s="1"/>
  <c r="BD140" i="32"/>
  <c r="BC140" i="32"/>
  <c r="BB140" i="32"/>
  <c r="BA140" i="32"/>
  <c r="BM141" i="32" s="1"/>
  <c r="AZ140" i="32"/>
  <c r="BL141" i="32" s="1"/>
  <c r="AY140" i="32"/>
  <c r="BK141" i="32" s="1"/>
  <c r="AX140" i="32"/>
  <c r="BJ141" i="32" s="1"/>
  <c r="AW140" i="32"/>
  <c r="BI141" i="32" s="1"/>
  <c r="CJ139" i="32"/>
  <c r="CI139" i="32"/>
  <c r="CH139" i="32"/>
  <c r="CG139" i="32"/>
  <c r="CF139" i="32"/>
  <c r="CE139" i="32"/>
  <c r="CA139" i="32"/>
  <c r="BZ139" i="32"/>
  <c r="BY139" i="32"/>
  <c r="BX139" i="32"/>
  <c r="BP139" i="32"/>
  <c r="BO139" i="32"/>
  <c r="BN139" i="32"/>
  <c r="BM139" i="32"/>
  <c r="BF139" i="32"/>
  <c r="BR140" i="32" s="1"/>
  <c r="BE139" i="32"/>
  <c r="BQ140" i="32" s="1"/>
  <c r="BD139" i="32"/>
  <c r="BP140" i="32" s="1"/>
  <c r="BC139" i="32"/>
  <c r="BO140" i="32" s="1"/>
  <c r="BB139" i="32"/>
  <c r="BA139" i="32"/>
  <c r="AZ139" i="32"/>
  <c r="BL140" i="32" s="1"/>
  <c r="AY139" i="32"/>
  <c r="BK140" i="32" s="1"/>
  <c r="AX139" i="32"/>
  <c r="AW139" i="32"/>
  <c r="CJ138" i="32"/>
  <c r="CI138" i="32"/>
  <c r="CH138" i="32"/>
  <c r="CG138" i="32"/>
  <c r="CF138" i="32"/>
  <c r="CE138" i="32"/>
  <c r="CA138" i="32"/>
  <c r="BZ138" i="32"/>
  <c r="BY138" i="32"/>
  <c r="BX138" i="32"/>
  <c r="BN138" i="32"/>
  <c r="BM138" i="32"/>
  <c r="BJ138" i="32"/>
  <c r="BI138" i="32"/>
  <c r="BF138" i="32"/>
  <c r="BR139" i="32" s="1"/>
  <c r="BE138" i="32"/>
  <c r="BQ139" i="32" s="1"/>
  <c r="BD138" i="32"/>
  <c r="BC138" i="32"/>
  <c r="BB138" i="32"/>
  <c r="BA138" i="32"/>
  <c r="AZ138" i="32"/>
  <c r="BL139" i="32" s="1"/>
  <c r="AY138" i="32"/>
  <c r="BK139" i="32" s="1"/>
  <c r="AX138" i="32"/>
  <c r="BJ139" i="32" s="1"/>
  <c r="AW138" i="32"/>
  <c r="BI139" i="32" s="1"/>
  <c r="CJ137" i="32"/>
  <c r="CI137" i="32"/>
  <c r="CH137" i="32"/>
  <c r="CG137" i="32"/>
  <c r="CF137" i="32"/>
  <c r="CE137" i="32"/>
  <c r="CA137" i="32"/>
  <c r="BZ137" i="32"/>
  <c r="BY137" i="32"/>
  <c r="BX137" i="32"/>
  <c r="BN137" i="32"/>
  <c r="BM137" i="32"/>
  <c r="BF137" i="32"/>
  <c r="BR138" i="32" s="1"/>
  <c r="BE137" i="32"/>
  <c r="BQ138" i="32" s="1"/>
  <c r="BD137" i="32"/>
  <c r="BP138" i="32" s="1"/>
  <c r="BC137" i="32"/>
  <c r="BO138" i="32" s="1"/>
  <c r="BB137" i="32"/>
  <c r="BA137" i="32"/>
  <c r="AZ137" i="32"/>
  <c r="BL138" i="32" s="1"/>
  <c r="AY137" i="32"/>
  <c r="BK138" i="32" s="1"/>
  <c r="AX137" i="32"/>
  <c r="AW137" i="32"/>
  <c r="CJ136" i="32"/>
  <c r="CJ144" i="32" s="1"/>
  <c r="AD60" i="32" s="1"/>
  <c r="CI136" i="32"/>
  <c r="CI144" i="32" s="1"/>
  <c r="AC60" i="32" s="1"/>
  <c r="CH136" i="32"/>
  <c r="CH144" i="32" s="1"/>
  <c r="AB60" i="32" s="1"/>
  <c r="CG136" i="32"/>
  <c r="CG144" i="32" s="1"/>
  <c r="AA60" i="32" s="1"/>
  <c r="CF136" i="32"/>
  <c r="CF144" i="32" s="1"/>
  <c r="Z60" i="32" s="1"/>
  <c r="CE136" i="32"/>
  <c r="CE144" i="32" s="1"/>
  <c r="Y60" i="32" s="1"/>
  <c r="CA136" i="32"/>
  <c r="BZ136" i="32"/>
  <c r="BY136" i="32"/>
  <c r="BX136" i="32"/>
  <c r="BN136" i="32"/>
  <c r="BN147" i="32" s="1"/>
  <c r="AA71" i="32" s="1"/>
  <c r="BM136" i="32"/>
  <c r="BM147" i="32" s="1"/>
  <c r="AA70" i="32" s="1"/>
  <c r="BF136" i="32"/>
  <c r="BR137" i="32" s="1"/>
  <c r="BE136" i="32"/>
  <c r="BQ137" i="32" s="1"/>
  <c r="BD136" i="32"/>
  <c r="BC136" i="32"/>
  <c r="BB136" i="32"/>
  <c r="BA136" i="32"/>
  <c r="AZ136" i="32"/>
  <c r="BL137" i="32" s="1"/>
  <c r="AY136" i="32"/>
  <c r="BK137" i="32" s="1"/>
  <c r="AX136" i="32"/>
  <c r="BJ137" i="32" s="1"/>
  <c r="AW136" i="32"/>
  <c r="BI137" i="32" s="1"/>
  <c r="BF135" i="32"/>
  <c r="BR136" i="32" s="1"/>
  <c r="BR147" i="32" s="1"/>
  <c r="AA75" i="32" s="1"/>
  <c r="BE135" i="32"/>
  <c r="BQ136" i="32" s="1"/>
  <c r="BQ147" i="32" s="1"/>
  <c r="AA74" i="32" s="1"/>
  <c r="BD135" i="32"/>
  <c r="BP136" i="32" s="1"/>
  <c r="BC135" i="32"/>
  <c r="BO136" i="32" s="1"/>
  <c r="BB135" i="32"/>
  <c r="BA135" i="32"/>
  <c r="AZ135" i="32"/>
  <c r="BL136" i="32" s="1"/>
  <c r="AY135" i="32"/>
  <c r="BK136" i="32" s="1"/>
  <c r="AX135" i="32"/>
  <c r="BJ136" i="32" s="1"/>
  <c r="AW135" i="32"/>
  <c r="BI136" i="32" s="1"/>
  <c r="BI147" i="32" s="1"/>
  <c r="AA66" i="32" s="1"/>
  <c r="X124" i="32"/>
  <c r="W124" i="32"/>
  <c r="U124" i="32"/>
  <c r="S124" i="32"/>
  <c r="Q124" i="32"/>
  <c r="O124" i="32"/>
  <c r="M124" i="32"/>
  <c r="Y48" i="32" s="1"/>
  <c r="K124" i="32"/>
  <c r="I124" i="32"/>
  <c r="G124" i="32"/>
  <c r="F124" i="32"/>
  <c r="D124" i="32"/>
  <c r="Y47" i="32" s="1"/>
  <c r="B124" i="32"/>
  <c r="AD57" i="32"/>
  <c r="AC57" i="32"/>
  <c r="AB57" i="32"/>
  <c r="AA57" i="32"/>
  <c r="Z57" i="32"/>
  <c r="Y57" i="32"/>
  <c r="S55" i="32"/>
  <c r="AD58" i="32" s="1"/>
  <c r="R55" i="32"/>
  <c r="AC58" i="32" s="1"/>
  <c r="Q55" i="32"/>
  <c r="AB58" i="32" s="1"/>
  <c r="P55" i="32"/>
  <c r="AA58" i="32" s="1"/>
  <c r="O55" i="32"/>
  <c r="Z58" i="32" s="1"/>
  <c r="N55" i="32"/>
  <c r="Y58" i="32" s="1"/>
  <c r="Y46" i="32"/>
  <c r="Y44" i="32"/>
  <c r="Y43" i="32"/>
  <c r="BF210" i="31"/>
  <c r="BE210" i="31"/>
  <c r="BD210" i="31"/>
  <c r="BC210" i="31"/>
  <c r="BB210" i="31"/>
  <c r="BA210" i="31"/>
  <c r="AZ210" i="31"/>
  <c r="AY210" i="31"/>
  <c r="AX210" i="31"/>
  <c r="AW210" i="31"/>
  <c r="BF209" i="31"/>
  <c r="BE209" i="31"/>
  <c r="BD209" i="31"/>
  <c r="BC209" i="31"/>
  <c r="BB209" i="31"/>
  <c r="BA209" i="31"/>
  <c r="AZ209" i="31"/>
  <c r="AY209" i="31"/>
  <c r="AX209" i="31"/>
  <c r="AW209" i="31"/>
  <c r="BF208" i="31"/>
  <c r="BE208" i="31"/>
  <c r="BD208" i="31"/>
  <c r="BC208" i="31"/>
  <c r="BB208" i="31"/>
  <c r="BA208" i="31"/>
  <c r="AZ208" i="31"/>
  <c r="AY208" i="31"/>
  <c r="AX208" i="31"/>
  <c r="AW208" i="31"/>
  <c r="BF207" i="31"/>
  <c r="BE207" i="31"/>
  <c r="BD207" i="31"/>
  <c r="BC207" i="31"/>
  <c r="BB207" i="31"/>
  <c r="BA207" i="31"/>
  <c r="BM157" i="31" s="1"/>
  <c r="AZ207" i="31"/>
  <c r="AY207" i="31"/>
  <c r="AX207" i="31"/>
  <c r="AW207" i="31"/>
  <c r="BF206" i="31"/>
  <c r="BE206" i="31"/>
  <c r="BD206" i="31"/>
  <c r="BC206" i="31"/>
  <c r="BB206" i="31"/>
  <c r="BA206" i="31"/>
  <c r="AZ206" i="31"/>
  <c r="AY206" i="31"/>
  <c r="BK156" i="31" s="1"/>
  <c r="AX206" i="31"/>
  <c r="AW206" i="31"/>
  <c r="BF205" i="31"/>
  <c r="BE205" i="31"/>
  <c r="BD205" i="31"/>
  <c r="BC205" i="31"/>
  <c r="BB205" i="31"/>
  <c r="BA205" i="31"/>
  <c r="AZ205" i="31"/>
  <c r="AY205" i="31"/>
  <c r="AX205" i="31"/>
  <c r="AW205" i="31"/>
  <c r="BF204" i="31"/>
  <c r="BE204" i="31"/>
  <c r="BD204" i="31"/>
  <c r="BC204" i="31"/>
  <c r="BB204" i="31"/>
  <c r="BA204" i="31"/>
  <c r="AZ204" i="31"/>
  <c r="AY204" i="31"/>
  <c r="AX204" i="31"/>
  <c r="AW204" i="31"/>
  <c r="BF203" i="31"/>
  <c r="BE203" i="31"/>
  <c r="BD203" i="31"/>
  <c r="BC203" i="31"/>
  <c r="BB203" i="31"/>
  <c r="BA203" i="31"/>
  <c r="AZ203" i="31"/>
  <c r="AY203" i="31"/>
  <c r="AX203" i="31"/>
  <c r="AW203" i="31"/>
  <c r="BF202" i="31"/>
  <c r="BE202" i="31"/>
  <c r="BD202" i="31"/>
  <c r="BC202" i="31"/>
  <c r="BB202" i="31"/>
  <c r="BA202" i="31"/>
  <c r="AZ202" i="31"/>
  <c r="AY202" i="31"/>
  <c r="AX202" i="31"/>
  <c r="AW202" i="31"/>
  <c r="BF201" i="31"/>
  <c r="BE201" i="31"/>
  <c r="BD201" i="31"/>
  <c r="BC201" i="31"/>
  <c r="BB201" i="31"/>
  <c r="BA201" i="31"/>
  <c r="AZ201" i="31"/>
  <c r="AY201" i="31"/>
  <c r="AX201" i="31"/>
  <c r="AW201" i="31"/>
  <c r="BF200" i="31"/>
  <c r="BE200" i="31"/>
  <c r="BD200" i="31"/>
  <c r="BC200" i="31"/>
  <c r="BB200" i="31"/>
  <c r="BA200" i="31"/>
  <c r="AZ200" i="31"/>
  <c r="AY200" i="31"/>
  <c r="AX200" i="31"/>
  <c r="AW200" i="31"/>
  <c r="BF197" i="31"/>
  <c r="BE197" i="31"/>
  <c r="BD197" i="31"/>
  <c r="BC197" i="31"/>
  <c r="BB197" i="31"/>
  <c r="BA197" i="31"/>
  <c r="AZ197" i="31"/>
  <c r="AY197" i="31"/>
  <c r="AX197" i="31"/>
  <c r="AW197" i="31"/>
  <c r="BI160" i="31" s="1"/>
  <c r="BF196" i="31"/>
  <c r="BE196" i="31"/>
  <c r="BD196" i="31"/>
  <c r="BC196" i="31"/>
  <c r="BB196" i="31"/>
  <c r="BA196" i="31"/>
  <c r="AZ196" i="31"/>
  <c r="AY196" i="31"/>
  <c r="AX196" i="31"/>
  <c r="AW196" i="31"/>
  <c r="BF195" i="31"/>
  <c r="BE195" i="31"/>
  <c r="BQ158" i="31" s="1"/>
  <c r="BD195" i="31"/>
  <c r="BC195" i="31"/>
  <c r="BB195" i="31"/>
  <c r="BA195" i="31"/>
  <c r="AZ195" i="31"/>
  <c r="AY195" i="31"/>
  <c r="AX195" i="31"/>
  <c r="AW195" i="31"/>
  <c r="BF194" i="31"/>
  <c r="BE194" i="31"/>
  <c r="BD194" i="31"/>
  <c r="BC194" i="31"/>
  <c r="BO157" i="31" s="1"/>
  <c r="BB194" i="31"/>
  <c r="BA194" i="31"/>
  <c r="AZ194" i="31"/>
  <c r="AY194" i="31"/>
  <c r="AX194" i="31"/>
  <c r="AW194" i="31"/>
  <c r="BF193" i="31"/>
  <c r="BE193" i="31"/>
  <c r="BD193" i="31"/>
  <c r="BC193" i="31"/>
  <c r="BB193" i="31"/>
  <c r="BA193" i="31"/>
  <c r="BM156" i="31" s="1"/>
  <c r="AZ193" i="31"/>
  <c r="AY193" i="31"/>
  <c r="AX193" i="31"/>
  <c r="AW193" i="31"/>
  <c r="BF192" i="31"/>
  <c r="BE192" i="31"/>
  <c r="BD192" i="31"/>
  <c r="BC192" i="31"/>
  <c r="BB192" i="31"/>
  <c r="BA192" i="31"/>
  <c r="AZ192" i="31"/>
  <c r="AY192" i="31"/>
  <c r="BK155" i="31" s="1"/>
  <c r="AX192" i="31"/>
  <c r="AW192" i="31"/>
  <c r="BF191" i="31"/>
  <c r="BE191" i="31"/>
  <c r="BD191" i="31"/>
  <c r="BC191" i="31"/>
  <c r="BB191" i="31"/>
  <c r="BA191" i="31"/>
  <c r="AZ191" i="31"/>
  <c r="AY191" i="31"/>
  <c r="AX191" i="31"/>
  <c r="AW191" i="31"/>
  <c r="BI154" i="31" s="1"/>
  <c r="BF190" i="31"/>
  <c r="BE190" i="31"/>
  <c r="BD190" i="31"/>
  <c r="BC190" i="31"/>
  <c r="BB190" i="31"/>
  <c r="BA190" i="31"/>
  <c r="AZ190" i="31"/>
  <c r="BL153" i="31" s="1"/>
  <c r="AY190" i="31"/>
  <c r="AX190" i="31"/>
  <c r="AW190" i="31"/>
  <c r="BR189" i="31"/>
  <c r="BQ189" i="31"/>
  <c r="BP189" i="31"/>
  <c r="BO189" i="31"/>
  <c r="BN189" i="31"/>
  <c r="BF189" i="31"/>
  <c r="BE189" i="31"/>
  <c r="BD189" i="31"/>
  <c r="BC189" i="31"/>
  <c r="BB189" i="31"/>
  <c r="BA189" i="31"/>
  <c r="AZ189" i="31"/>
  <c r="AY189" i="31"/>
  <c r="AX189" i="31"/>
  <c r="AW189" i="31"/>
  <c r="BR188" i="31"/>
  <c r="BQ188" i="31"/>
  <c r="BP188" i="31"/>
  <c r="BO188" i="31"/>
  <c r="BN188" i="31"/>
  <c r="BF188" i="31"/>
  <c r="BE188" i="31"/>
  <c r="BD188" i="31"/>
  <c r="BC188" i="31"/>
  <c r="BB188" i="31"/>
  <c r="BA188" i="31"/>
  <c r="AZ188" i="31"/>
  <c r="AY188" i="31"/>
  <c r="AX188" i="31"/>
  <c r="AW188" i="31"/>
  <c r="BR187" i="31"/>
  <c r="BQ187" i="31"/>
  <c r="BP187" i="31"/>
  <c r="BO187" i="31"/>
  <c r="BN187" i="31"/>
  <c r="BF187" i="31"/>
  <c r="BE187" i="31"/>
  <c r="BD187" i="31"/>
  <c r="BC187" i="31"/>
  <c r="BB187" i="31"/>
  <c r="BA187" i="31"/>
  <c r="AZ187" i="31"/>
  <c r="AY187" i="31"/>
  <c r="AX187" i="31"/>
  <c r="AW187" i="31"/>
  <c r="BR186" i="31"/>
  <c r="BQ186" i="31"/>
  <c r="BP186" i="31"/>
  <c r="BO186" i="31"/>
  <c r="BN186" i="31"/>
  <c r="BR185" i="31"/>
  <c r="BQ185" i="31"/>
  <c r="BP185" i="31"/>
  <c r="BO185" i="31"/>
  <c r="BN185" i="31"/>
  <c r="BR184" i="31"/>
  <c r="BQ184" i="31"/>
  <c r="BP184" i="31"/>
  <c r="BO184" i="31"/>
  <c r="BN184" i="31"/>
  <c r="BF184" i="31"/>
  <c r="BE184" i="31"/>
  <c r="BD184" i="31"/>
  <c r="BC184" i="31"/>
  <c r="BB184" i="31"/>
  <c r="BA184" i="31"/>
  <c r="AZ184" i="31"/>
  <c r="AY184" i="31"/>
  <c r="AX184" i="31"/>
  <c r="BJ160" i="31" s="1"/>
  <c r="AW184" i="31"/>
  <c r="BR183" i="31"/>
  <c r="BQ183" i="31"/>
  <c r="BP183" i="31"/>
  <c r="BO183" i="31"/>
  <c r="BN183" i="31"/>
  <c r="BF183" i="31"/>
  <c r="BE183" i="31"/>
  <c r="BD183" i="31"/>
  <c r="BC183" i="31"/>
  <c r="BB183" i="31"/>
  <c r="BA183" i="31"/>
  <c r="BM159" i="31" s="1"/>
  <c r="AZ183" i="31"/>
  <c r="AY183" i="31"/>
  <c r="AX183" i="31"/>
  <c r="AW183" i="31"/>
  <c r="BR182" i="31"/>
  <c r="BQ182" i="31"/>
  <c r="BP182" i="31"/>
  <c r="BO182" i="31"/>
  <c r="BN182" i="31"/>
  <c r="BF182" i="31"/>
  <c r="BE182" i="31"/>
  <c r="BD182" i="31"/>
  <c r="BC182" i="31"/>
  <c r="BB182" i="31"/>
  <c r="BA182" i="31"/>
  <c r="AZ182" i="31"/>
  <c r="AY182" i="31"/>
  <c r="AX182" i="31"/>
  <c r="AW182" i="31"/>
  <c r="BR181" i="31"/>
  <c r="BQ181" i="31"/>
  <c r="BP181" i="31"/>
  <c r="BO181" i="31"/>
  <c r="BN181" i="31"/>
  <c r="BF181" i="31"/>
  <c r="BE181" i="31"/>
  <c r="BD181" i="31"/>
  <c r="BC181" i="31"/>
  <c r="BB181" i="31"/>
  <c r="BA181" i="31"/>
  <c r="AZ181" i="31"/>
  <c r="AY181" i="31"/>
  <c r="AX181" i="31"/>
  <c r="AW181" i="31"/>
  <c r="BR180" i="31"/>
  <c r="BQ180" i="31"/>
  <c r="BP180" i="31"/>
  <c r="BO180" i="31"/>
  <c r="BO190" i="31" s="1"/>
  <c r="BN180" i="31"/>
  <c r="BF180" i="31"/>
  <c r="BE180" i="31"/>
  <c r="BD180" i="31"/>
  <c r="BP156" i="31" s="1"/>
  <c r="BC180" i="31"/>
  <c r="BB180" i="31"/>
  <c r="BA180" i="31"/>
  <c r="AZ180" i="31"/>
  <c r="AY180" i="31"/>
  <c r="AX180" i="31"/>
  <c r="AW180" i="31"/>
  <c r="BR179" i="31"/>
  <c r="BR190" i="31" s="1"/>
  <c r="BQ179" i="31"/>
  <c r="BQ190" i="31" s="1"/>
  <c r="BP179" i="31"/>
  <c r="BP190" i="31" s="1"/>
  <c r="BO179" i="31"/>
  <c r="BN179" i="31"/>
  <c r="BN190" i="31" s="1"/>
  <c r="BF179" i="31"/>
  <c r="BE179" i="31"/>
  <c r="BD179" i="31"/>
  <c r="BC179" i="31"/>
  <c r="BB179" i="31"/>
  <c r="BA179" i="31"/>
  <c r="AZ179" i="31"/>
  <c r="AY179" i="31"/>
  <c r="AX179" i="31"/>
  <c r="AW179" i="31"/>
  <c r="BF178" i="31"/>
  <c r="BE178" i="31"/>
  <c r="BQ154" i="31" s="1"/>
  <c r="BD178" i="31"/>
  <c r="BC178" i="31"/>
  <c r="BB178" i="31"/>
  <c r="BA178" i="31"/>
  <c r="AZ178" i="31"/>
  <c r="AY178" i="31"/>
  <c r="AX178" i="31"/>
  <c r="AW178" i="31"/>
  <c r="BF177" i="31"/>
  <c r="BE177" i="31"/>
  <c r="BD177" i="31"/>
  <c r="BC177" i="31"/>
  <c r="BO153" i="31" s="1"/>
  <c r="BB177" i="31"/>
  <c r="BA177" i="31"/>
  <c r="AZ177" i="31"/>
  <c r="AY177" i="31"/>
  <c r="AX177" i="31"/>
  <c r="AW177" i="31"/>
  <c r="BF176" i="31"/>
  <c r="BE176" i="31"/>
  <c r="BD176" i="31"/>
  <c r="BC176" i="31"/>
  <c r="BB176" i="31"/>
  <c r="BA176" i="31"/>
  <c r="BM152" i="31" s="1"/>
  <c r="AZ176" i="31"/>
  <c r="AY176" i="31"/>
  <c r="AX176" i="31"/>
  <c r="AW176" i="31"/>
  <c r="BF175" i="31"/>
  <c r="BR151" i="31" s="1"/>
  <c r="BE175" i="31"/>
  <c r="BD175" i="31"/>
  <c r="BC175" i="31"/>
  <c r="BB175" i="31"/>
  <c r="BA175" i="31"/>
  <c r="AZ175" i="31"/>
  <c r="AY175" i="31"/>
  <c r="AX175" i="31"/>
  <c r="AW175" i="31"/>
  <c r="CB174" i="31"/>
  <c r="CA174" i="31"/>
  <c r="BZ174" i="31"/>
  <c r="BY174" i="31"/>
  <c r="BX174" i="31"/>
  <c r="BW174" i="31"/>
  <c r="BV174" i="31"/>
  <c r="BU174" i="31"/>
  <c r="BT174" i="31"/>
  <c r="BS174" i="31"/>
  <c r="BR174" i="31"/>
  <c r="BQ174" i="31"/>
  <c r="BP174" i="31"/>
  <c r="BO174" i="31"/>
  <c r="BN174" i="31"/>
  <c r="BM174" i="31"/>
  <c r="BL174" i="31"/>
  <c r="BK174" i="31"/>
  <c r="BJ174" i="31"/>
  <c r="BF174" i="31"/>
  <c r="BE174" i="31"/>
  <c r="BD174" i="31"/>
  <c r="BC174" i="31"/>
  <c r="BB174" i="31"/>
  <c r="BA174" i="31"/>
  <c r="AZ174" i="31"/>
  <c r="AY174" i="31"/>
  <c r="BK150" i="31" s="1"/>
  <c r="AX174" i="31"/>
  <c r="AW174" i="31"/>
  <c r="CB173" i="31"/>
  <c r="CA173" i="31"/>
  <c r="BZ173" i="31"/>
  <c r="BY173" i="31"/>
  <c r="BX173" i="31"/>
  <c r="BW173" i="31"/>
  <c r="BV173" i="31"/>
  <c r="BU173" i="31"/>
  <c r="BT173" i="31"/>
  <c r="BS173" i="31"/>
  <c r="BR173" i="31"/>
  <c r="BQ173" i="31"/>
  <c r="BP173" i="31"/>
  <c r="BO173" i="31"/>
  <c r="BN173" i="31"/>
  <c r="BM173" i="31"/>
  <c r="BL173" i="31"/>
  <c r="BK173" i="31"/>
  <c r="BJ173" i="31"/>
  <c r="CB172" i="31"/>
  <c r="CA172" i="31"/>
  <c r="BZ172" i="31"/>
  <c r="BY172" i="31"/>
  <c r="BX172" i="31"/>
  <c r="BW172" i="31"/>
  <c r="BV172" i="31"/>
  <c r="BU172" i="31"/>
  <c r="BT172" i="31"/>
  <c r="BS172" i="31"/>
  <c r="BR172" i="31"/>
  <c r="BQ172" i="31"/>
  <c r="BP172" i="31"/>
  <c r="BO172" i="31"/>
  <c r="BN172" i="31"/>
  <c r="BM172" i="31"/>
  <c r="BL172" i="31"/>
  <c r="BK172" i="31"/>
  <c r="BJ172" i="31"/>
  <c r="CB171" i="31"/>
  <c r="CA171" i="31"/>
  <c r="BZ171" i="31"/>
  <c r="BY171" i="31"/>
  <c r="BX171" i="31"/>
  <c r="BW171" i="31"/>
  <c r="BV171" i="31"/>
  <c r="BU171" i="31"/>
  <c r="BU175" i="31" s="1"/>
  <c r="BT171" i="31"/>
  <c r="BS171" i="31"/>
  <c r="BR171" i="31"/>
  <c r="BQ171" i="31"/>
  <c r="BP171" i="31"/>
  <c r="BO171" i="31"/>
  <c r="BN171" i="31"/>
  <c r="BM171" i="31"/>
  <c r="BL171" i="31"/>
  <c r="BK171" i="31"/>
  <c r="BJ171" i="31"/>
  <c r="BF171" i="31"/>
  <c r="BR160" i="31" s="1"/>
  <c r="BE171" i="31"/>
  <c r="BD171" i="31"/>
  <c r="BC171" i="31"/>
  <c r="BB171" i="31"/>
  <c r="BN160" i="31" s="1"/>
  <c r="BA171" i="31"/>
  <c r="AZ171" i="31"/>
  <c r="AY171" i="31"/>
  <c r="AX171" i="31"/>
  <c r="AW171" i="31"/>
  <c r="CB170" i="31"/>
  <c r="CA170" i="31"/>
  <c r="BZ170" i="31"/>
  <c r="BY170" i="31"/>
  <c r="BX170" i="31"/>
  <c r="BW170" i="31"/>
  <c r="BV170" i="31"/>
  <c r="BU170" i="31"/>
  <c r="BT170" i="31"/>
  <c r="BS170" i="31"/>
  <c r="BR170" i="31"/>
  <c r="BQ170" i="31"/>
  <c r="BP170" i="31"/>
  <c r="BO170" i="31"/>
  <c r="BN170" i="31"/>
  <c r="BM170" i="31"/>
  <c r="BL170" i="31"/>
  <c r="BK170" i="31"/>
  <c r="BJ170" i="31"/>
  <c r="BF170" i="31"/>
  <c r="BE170" i="31"/>
  <c r="BD170" i="31"/>
  <c r="BC170" i="31"/>
  <c r="BB170" i="31"/>
  <c r="BA170" i="31"/>
  <c r="AZ170" i="31"/>
  <c r="AY170" i="31"/>
  <c r="BK159" i="31" s="1"/>
  <c r="AX170" i="31"/>
  <c r="AW170" i="31"/>
  <c r="CB169" i="31"/>
  <c r="CA169" i="31"/>
  <c r="BZ169" i="31"/>
  <c r="BY169" i="31"/>
  <c r="BX169" i="31"/>
  <c r="BW169" i="31"/>
  <c r="BV169" i="31"/>
  <c r="BU169" i="31"/>
  <c r="BT169" i="31"/>
  <c r="BS169" i="31"/>
  <c r="BR169" i="31"/>
  <c r="BQ169" i="31"/>
  <c r="BP169" i="31"/>
  <c r="BO169" i="31"/>
  <c r="BN169" i="31"/>
  <c r="BM169" i="31"/>
  <c r="BL169" i="31"/>
  <c r="BK169" i="31"/>
  <c r="BJ169" i="31"/>
  <c r="BF169" i="31"/>
  <c r="BE169" i="31"/>
  <c r="BD169" i="31"/>
  <c r="BP158" i="31" s="1"/>
  <c r="BC169" i="31"/>
  <c r="BB169" i="31"/>
  <c r="BN158" i="31" s="1"/>
  <c r="BA169" i="31"/>
  <c r="AZ169" i="31"/>
  <c r="AY169" i="31"/>
  <c r="AX169" i="31"/>
  <c r="AW169" i="31"/>
  <c r="CB168" i="31"/>
  <c r="CA168" i="31"/>
  <c r="BZ168" i="31"/>
  <c r="BY168" i="31"/>
  <c r="BX168" i="31"/>
  <c r="BW168" i="31"/>
  <c r="BV168" i="31"/>
  <c r="BU168" i="31"/>
  <c r="BT168" i="31"/>
  <c r="BS168" i="31"/>
  <c r="BR168" i="31"/>
  <c r="BQ168" i="31"/>
  <c r="BP168" i="31"/>
  <c r="BO168" i="31"/>
  <c r="BN168" i="31"/>
  <c r="BM168" i="31"/>
  <c r="BL168" i="31"/>
  <c r="BK168" i="31"/>
  <c r="BJ168" i="31"/>
  <c r="BF168" i="31"/>
  <c r="BR157" i="31" s="1"/>
  <c r="BE168" i="31"/>
  <c r="BQ157" i="31" s="1"/>
  <c r="BD168" i="31"/>
  <c r="BC168" i="31"/>
  <c r="BB168" i="31"/>
  <c r="BA168" i="31"/>
  <c r="AZ168" i="31"/>
  <c r="BL157" i="31" s="1"/>
  <c r="AY168" i="31"/>
  <c r="AX168" i="31"/>
  <c r="AW168" i="31"/>
  <c r="BI157" i="31" s="1"/>
  <c r="CB167" i="31"/>
  <c r="CA167" i="31"/>
  <c r="BZ167" i="31"/>
  <c r="BY167" i="31"/>
  <c r="BX167" i="31"/>
  <c r="BW167" i="31"/>
  <c r="BV167" i="31"/>
  <c r="BU167" i="31"/>
  <c r="BT167" i="31"/>
  <c r="BS167" i="31"/>
  <c r="BR167" i="31"/>
  <c r="BQ167" i="31"/>
  <c r="BP167" i="31"/>
  <c r="BO167" i="31"/>
  <c r="BN167" i="31"/>
  <c r="BM167" i="31"/>
  <c r="BL167" i="31"/>
  <c r="BK167" i="31"/>
  <c r="BJ167" i="31"/>
  <c r="BF167" i="31"/>
  <c r="BR156" i="31" s="1"/>
  <c r="BE167" i="31"/>
  <c r="BD167" i="31"/>
  <c r="BC167" i="31"/>
  <c r="BB167" i="31"/>
  <c r="BN156" i="31" s="1"/>
  <c r="BA167" i="31"/>
  <c r="AZ167" i="31"/>
  <c r="BL156" i="31" s="1"/>
  <c r="AY167" i="31"/>
  <c r="AX167" i="31"/>
  <c r="AW167" i="31"/>
  <c r="CB166" i="31"/>
  <c r="CA166" i="31"/>
  <c r="BZ166" i="31"/>
  <c r="BY166" i="31"/>
  <c r="BX166" i="31"/>
  <c r="BW166" i="31"/>
  <c r="BV166" i="31"/>
  <c r="BU166" i="31"/>
  <c r="BT166" i="31"/>
  <c r="BS166" i="31"/>
  <c r="BR166" i="31"/>
  <c r="BQ166" i="31"/>
  <c r="BP166" i="31"/>
  <c r="BO166" i="31"/>
  <c r="BN166" i="31"/>
  <c r="BM166" i="31"/>
  <c r="BL166" i="31"/>
  <c r="BK166" i="31"/>
  <c r="BJ166" i="31"/>
  <c r="BF166" i="31"/>
  <c r="BE166" i="31"/>
  <c r="BD166" i="31"/>
  <c r="BP155" i="31" s="1"/>
  <c r="BC166" i="31"/>
  <c r="BB166" i="31"/>
  <c r="BA166" i="31"/>
  <c r="AZ166" i="31"/>
  <c r="AY166" i="31"/>
  <c r="AX166" i="31"/>
  <c r="BJ155" i="31" s="1"/>
  <c r="AW166" i="31"/>
  <c r="BI155" i="31" s="1"/>
  <c r="CB165" i="31"/>
  <c r="CA165" i="31"/>
  <c r="BZ165" i="31"/>
  <c r="BY165" i="31"/>
  <c r="BY175" i="31" s="1"/>
  <c r="BX165" i="31"/>
  <c r="BW165" i="31"/>
  <c r="BV165" i="31"/>
  <c r="BU165" i="31"/>
  <c r="BT165" i="31"/>
  <c r="BS165" i="31"/>
  <c r="BS175" i="31" s="1"/>
  <c r="BR165" i="31"/>
  <c r="BQ165" i="31"/>
  <c r="BP165" i="31"/>
  <c r="BO165" i="31"/>
  <c r="BN165" i="31"/>
  <c r="BM165" i="31"/>
  <c r="BM175" i="31" s="1"/>
  <c r="BW180" i="31" s="1"/>
  <c r="AA54" i="31" s="1"/>
  <c r="AA61" i="31" s="1"/>
  <c r="BL165" i="31"/>
  <c r="BK165" i="31"/>
  <c r="BJ165" i="31"/>
  <c r="BF165" i="31"/>
  <c r="BE165" i="31"/>
  <c r="BD165" i="31"/>
  <c r="BP154" i="31" s="1"/>
  <c r="BC165" i="31"/>
  <c r="BB165" i="31"/>
  <c r="BA165" i="31"/>
  <c r="AZ165" i="31"/>
  <c r="BL154" i="31" s="1"/>
  <c r="AY165" i="31"/>
  <c r="AX165" i="31"/>
  <c r="BJ154" i="31" s="1"/>
  <c r="AW165" i="31"/>
  <c r="CB164" i="31"/>
  <c r="CB175" i="31" s="1"/>
  <c r="CA164" i="31"/>
  <c r="CA175" i="31" s="1"/>
  <c r="BZ164" i="31"/>
  <c r="BZ175" i="31" s="1"/>
  <c r="BY164" i="31"/>
  <c r="BX164" i="31"/>
  <c r="BX175" i="31" s="1"/>
  <c r="BW164" i="31"/>
  <c r="BW175" i="31" s="1"/>
  <c r="BV164" i="31"/>
  <c r="BV175" i="31" s="1"/>
  <c r="BU164" i="31"/>
  <c r="BT164" i="31"/>
  <c r="BT175" i="31" s="1"/>
  <c r="BS164" i="31"/>
  <c r="BR164" i="31"/>
  <c r="BR175" i="31" s="1"/>
  <c r="BQ164" i="31"/>
  <c r="BQ175" i="31" s="1"/>
  <c r="BP164" i="31"/>
  <c r="BP175" i="31" s="1"/>
  <c r="BO164" i="31"/>
  <c r="BO175" i="31" s="1"/>
  <c r="BN164" i="31"/>
  <c r="BN175" i="31" s="1"/>
  <c r="BM164" i="31"/>
  <c r="BL164" i="31"/>
  <c r="BL175" i="31" s="1"/>
  <c r="BK164" i="31"/>
  <c r="BK175" i="31" s="1"/>
  <c r="BJ164" i="31"/>
  <c r="BJ175" i="31" s="1"/>
  <c r="BF164" i="31"/>
  <c r="BE164" i="31"/>
  <c r="BQ153" i="31" s="1"/>
  <c r="BD164" i="31"/>
  <c r="BC164" i="31"/>
  <c r="BB164" i="31"/>
  <c r="BN153" i="31" s="1"/>
  <c r="BA164" i="31"/>
  <c r="BM153" i="31" s="1"/>
  <c r="AZ164" i="31"/>
  <c r="AY164" i="31"/>
  <c r="AX164" i="31"/>
  <c r="AW164" i="31"/>
  <c r="BF163" i="31"/>
  <c r="BE163" i="31"/>
  <c r="BD163" i="31"/>
  <c r="BC163" i="31"/>
  <c r="BB163" i="31"/>
  <c r="BA163" i="31"/>
  <c r="AZ163" i="31"/>
  <c r="AY163" i="31"/>
  <c r="AX163" i="31"/>
  <c r="AW163" i="31"/>
  <c r="BF162" i="31"/>
  <c r="BE162" i="31"/>
  <c r="BQ151" i="31" s="1"/>
  <c r="BD162" i="31"/>
  <c r="BP151" i="31" s="1"/>
  <c r="BC162" i="31"/>
  <c r="BB162" i="31"/>
  <c r="BA162" i="31"/>
  <c r="BM151" i="31" s="1"/>
  <c r="AZ162" i="31"/>
  <c r="AY162" i="31"/>
  <c r="AX162" i="31"/>
  <c r="BJ151" i="31" s="1"/>
  <c r="AW162" i="31"/>
  <c r="BF161" i="31"/>
  <c r="BR150" i="31" s="1"/>
  <c r="BE161" i="31"/>
  <c r="BD161" i="31"/>
  <c r="BC161" i="31"/>
  <c r="BB161" i="31"/>
  <c r="BA161" i="31"/>
  <c r="BM150" i="31" s="1"/>
  <c r="AZ161" i="31"/>
  <c r="BL150" i="31" s="1"/>
  <c r="AY161" i="31"/>
  <c r="AX161" i="31"/>
  <c r="AW161" i="31"/>
  <c r="BI150" i="31" s="1"/>
  <c r="BQ160" i="31"/>
  <c r="BP160" i="31"/>
  <c r="BO160" i="31"/>
  <c r="BM160" i="31"/>
  <c r="BL160" i="31"/>
  <c r="BK160" i="31"/>
  <c r="BR159" i="31"/>
  <c r="BQ159" i="31"/>
  <c r="BP159" i="31"/>
  <c r="BO159" i="31"/>
  <c r="BN159" i="31"/>
  <c r="BL159" i="31"/>
  <c r="BJ159" i="31"/>
  <c r="BI159" i="31"/>
  <c r="BR158" i="31"/>
  <c r="BO158" i="31"/>
  <c r="BM158" i="31"/>
  <c r="BL158" i="31"/>
  <c r="BK158" i="31"/>
  <c r="BJ158" i="31"/>
  <c r="BI158" i="31"/>
  <c r="BF158" i="31"/>
  <c r="BE158" i="31"/>
  <c r="BD158" i="31"/>
  <c r="BC158" i="31"/>
  <c r="BB158" i="31"/>
  <c r="BA158" i="31"/>
  <c r="AZ158" i="31"/>
  <c r="AY158" i="31"/>
  <c r="AX158" i="31"/>
  <c r="BJ146" i="31" s="1"/>
  <c r="AW158" i="31"/>
  <c r="BP157" i="31"/>
  <c r="BN157" i="31"/>
  <c r="BK157" i="31"/>
  <c r="BJ157" i="31"/>
  <c r="BF157" i="31"/>
  <c r="BE157" i="31"/>
  <c r="BD157" i="31"/>
  <c r="BC157" i="31"/>
  <c r="BB157" i="31"/>
  <c r="BA157" i="31"/>
  <c r="AZ157" i="31"/>
  <c r="AY157" i="31"/>
  <c r="AX157" i="31"/>
  <c r="AW157" i="31"/>
  <c r="BQ156" i="31"/>
  <c r="BO156" i="31"/>
  <c r="BJ156" i="31"/>
  <c r="BI156" i="31"/>
  <c r="BF156" i="31"/>
  <c r="BE156" i="31"/>
  <c r="BD156" i="31"/>
  <c r="BC156" i="31"/>
  <c r="BB156" i="31"/>
  <c r="BA156" i="31"/>
  <c r="AZ156" i="31"/>
  <c r="AY156" i="31"/>
  <c r="AX156" i="31"/>
  <c r="AW156" i="31"/>
  <c r="BR155" i="31"/>
  <c r="BQ155" i="31"/>
  <c r="BO155" i="31"/>
  <c r="BN155" i="31"/>
  <c r="BM155" i="31"/>
  <c r="BL155" i="31"/>
  <c r="BF155" i="31"/>
  <c r="BE155" i="31"/>
  <c r="BD155" i="31"/>
  <c r="BC155" i="31"/>
  <c r="BB155" i="31"/>
  <c r="BA155" i="31"/>
  <c r="AZ155" i="31"/>
  <c r="AY155" i="31"/>
  <c r="AX155" i="31"/>
  <c r="AW155" i="31"/>
  <c r="BR154" i="31"/>
  <c r="BO154" i="31"/>
  <c r="BN154" i="31"/>
  <c r="BM154" i="31"/>
  <c r="BK154" i="31"/>
  <c r="BF154" i="31"/>
  <c r="BE154" i="31"/>
  <c r="BD154" i="31"/>
  <c r="BC154" i="31"/>
  <c r="BB154" i="31"/>
  <c r="BA154" i="31"/>
  <c r="AZ154" i="31"/>
  <c r="AY154" i="31"/>
  <c r="AX154" i="31"/>
  <c r="AW154" i="31"/>
  <c r="BI142" i="31" s="1"/>
  <c r="BR153" i="31"/>
  <c r="BP153" i="31"/>
  <c r="BK153" i="31"/>
  <c r="BJ153" i="31"/>
  <c r="BI153" i="31"/>
  <c r="BF153" i="31"/>
  <c r="BE153" i="31"/>
  <c r="BQ141" i="31" s="1"/>
  <c r="BD153" i="31"/>
  <c r="BC153" i="31"/>
  <c r="BB153" i="31"/>
  <c r="BA153" i="31"/>
  <c r="AZ153" i="31"/>
  <c r="AY153" i="31"/>
  <c r="AX153" i="31"/>
  <c r="AW153" i="31"/>
  <c r="BR152" i="31"/>
  <c r="BQ152" i="31"/>
  <c r="BP152" i="31"/>
  <c r="BO152" i="31"/>
  <c r="BN152" i="31"/>
  <c r="BL152" i="31"/>
  <c r="BK152" i="31"/>
  <c r="BJ152" i="31"/>
  <c r="BI152" i="31"/>
  <c r="BF152" i="31"/>
  <c r="BE152" i="31"/>
  <c r="BD152" i="31"/>
  <c r="BC152" i="31"/>
  <c r="BB152" i="31"/>
  <c r="BA152" i="31"/>
  <c r="AZ152" i="31"/>
  <c r="AY152" i="31"/>
  <c r="AX152" i="31"/>
  <c r="AW152" i="31"/>
  <c r="BO151" i="31"/>
  <c r="BN151" i="31"/>
  <c r="BL151" i="31"/>
  <c r="BK151" i="31"/>
  <c r="BI151" i="31"/>
  <c r="BF151" i="31"/>
  <c r="BE151" i="31"/>
  <c r="BD151" i="31"/>
  <c r="BC151" i="31"/>
  <c r="BB151" i="31"/>
  <c r="BA151" i="31"/>
  <c r="AZ151" i="31"/>
  <c r="AY151" i="31"/>
  <c r="AX151" i="31"/>
  <c r="AW151" i="31"/>
  <c r="BQ150" i="31"/>
  <c r="BP150" i="31"/>
  <c r="BO150" i="31"/>
  <c r="BO161" i="31" s="1"/>
  <c r="AC72" i="31" s="1"/>
  <c r="BN150" i="31"/>
  <c r="BJ150" i="31"/>
  <c r="BF150" i="31"/>
  <c r="BE150" i="31"/>
  <c r="BD150" i="31"/>
  <c r="BC150" i="31"/>
  <c r="BB150" i="31"/>
  <c r="BA150" i="31"/>
  <c r="AZ150" i="31"/>
  <c r="AY150" i="31"/>
  <c r="AX150" i="31"/>
  <c r="AW150" i="31"/>
  <c r="BF149" i="31"/>
  <c r="BE149" i="31"/>
  <c r="BD149" i="31"/>
  <c r="BC149" i="31"/>
  <c r="BO137" i="31" s="1"/>
  <c r="BB149" i="31"/>
  <c r="BA149" i="31"/>
  <c r="AZ149" i="31"/>
  <c r="AY149" i="31"/>
  <c r="AX149" i="31"/>
  <c r="AW149" i="31"/>
  <c r="BF148" i="31"/>
  <c r="BE148" i="31"/>
  <c r="BD148" i="31"/>
  <c r="BC148" i="31"/>
  <c r="BB148" i="31"/>
  <c r="BA148" i="31"/>
  <c r="AZ148" i="31"/>
  <c r="AY148" i="31"/>
  <c r="AX148" i="31"/>
  <c r="AW148" i="31"/>
  <c r="BR146" i="31"/>
  <c r="BL146" i="31"/>
  <c r="BK146" i="31"/>
  <c r="BI146" i="31"/>
  <c r="BF145" i="31"/>
  <c r="BE145" i="31"/>
  <c r="BQ146" i="31" s="1"/>
  <c r="BD145" i="31"/>
  <c r="BP146" i="31" s="1"/>
  <c r="BC145" i="31"/>
  <c r="BO146" i="31" s="1"/>
  <c r="BB145" i="31"/>
  <c r="BN146" i="31" s="1"/>
  <c r="BA145" i="31"/>
  <c r="BM146" i="31" s="1"/>
  <c r="AZ145" i="31"/>
  <c r="AY145" i="31"/>
  <c r="AX145" i="31"/>
  <c r="AW145" i="31"/>
  <c r="BF144" i="31"/>
  <c r="BR145" i="31" s="1"/>
  <c r="BE144" i="31"/>
  <c r="BQ145" i="31" s="1"/>
  <c r="BD144" i="31"/>
  <c r="BP145" i="31" s="1"/>
  <c r="BC144" i="31"/>
  <c r="BO145" i="31" s="1"/>
  <c r="BB144" i="31"/>
  <c r="BN145" i="31" s="1"/>
  <c r="BA144" i="31"/>
  <c r="BM145" i="31" s="1"/>
  <c r="AZ144" i="31"/>
  <c r="BL145" i="31" s="1"/>
  <c r="AY144" i="31"/>
  <c r="BK145" i="31" s="1"/>
  <c r="AX144" i="31"/>
  <c r="BJ145" i="31" s="1"/>
  <c r="AW144" i="31"/>
  <c r="BI145" i="31" s="1"/>
  <c r="CJ143" i="31"/>
  <c r="CI143" i="31"/>
  <c r="CH143" i="31"/>
  <c r="CG143" i="31"/>
  <c r="CF143" i="31"/>
  <c r="CE143" i="31"/>
  <c r="BF143" i="31"/>
  <c r="BR144" i="31" s="1"/>
  <c r="BE143" i="31"/>
  <c r="BQ144" i="31" s="1"/>
  <c r="BD143" i="31"/>
  <c r="BP144" i="31" s="1"/>
  <c r="BC143" i="31"/>
  <c r="BO144" i="31" s="1"/>
  <c r="BB143" i="31"/>
  <c r="BN144" i="31" s="1"/>
  <c r="BA143" i="31"/>
  <c r="BM144" i="31" s="1"/>
  <c r="AZ143" i="31"/>
  <c r="BL144" i="31" s="1"/>
  <c r="AY143" i="31"/>
  <c r="BK144" i="31" s="1"/>
  <c r="AX143" i="31"/>
  <c r="BJ144" i="31" s="1"/>
  <c r="AW143" i="31"/>
  <c r="BI144" i="31" s="1"/>
  <c r="CJ142" i="31"/>
  <c r="CI142" i="31"/>
  <c r="CH142" i="31"/>
  <c r="CG142" i="31"/>
  <c r="CF142" i="31"/>
  <c r="CE142" i="31"/>
  <c r="BP142" i="31"/>
  <c r="BM142" i="31"/>
  <c r="BK142" i="31"/>
  <c r="BJ142" i="31"/>
  <c r="BF142" i="31"/>
  <c r="BR143" i="31" s="1"/>
  <c r="BE142" i="31"/>
  <c r="BQ143" i="31" s="1"/>
  <c r="BD142" i="31"/>
  <c r="BP143" i="31" s="1"/>
  <c r="BC142" i="31"/>
  <c r="BO143" i="31" s="1"/>
  <c r="BB142" i="31"/>
  <c r="BN143" i="31" s="1"/>
  <c r="BA142" i="31"/>
  <c r="BM143" i="31" s="1"/>
  <c r="AZ142" i="31"/>
  <c r="BL143" i="31" s="1"/>
  <c r="AY142" i="31"/>
  <c r="BK143" i="31" s="1"/>
  <c r="AX142" i="31"/>
  <c r="BJ143" i="31" s="1"/>
  <c r="AW142" i="31"/>
  <c r="BI143" i="31" s="1"/>
  <c r="CJ141" i="31"/>
  <c r="CI141" i="31"/>
  <c r="CH141" i="31"/>
  <c r="CG141" i="31"/>
  <c r="CF141" i="31"/>
  <c r="CE141" i="31"/>
  <c r="CA141" i="31"/>
  <c r="BZ141" i="31"/>
  <c r="BY141" i="31"/>
  <c r="BX141" i="31"/>
  <c r="BP141" i="31"/>
  <c r="BO141" i="31"/>
  <c r="BJ141" i="31"/>
  <c r="BF141" i="31"/>
  <c r="BR142" i="31" s="1"/>
  <c r="BE141" i="31"/>
  <c r="BQ142" i="31" s="1"/>
  <c r="BD141" i="31"/>
  <c r="BC141" i="31"/>
  <c r="BO142" i="31" s="1"/>
  <c r="BB141" i="31"/>
  <c r="BN142" i="31" s="1"/>
  <c r="BA141" i="31"/>
  <c r="AZ141" i="31"/>
  <c r="BL142" i="31" s="1"/>
  <c r="AY141" i="31"/>
  <c r="AX141" i="31"/>
  <c r="AW141" i="31"/>
  <c r="CJ140" i="31"/>
  <c r="CI140" i="31"/>
  <c r="CH140" i="31"/>
  <c r="CG140" i="31"/>
  <c r="CF140" i="31"/>
  <c r="CE140" i="31"/>
  <c r="CA140" i="31"/>
  <c r="BZ140" i="31"/>
  <c r="BY140" i="31"/>
  <c r="BX140" i="31"/>
  <c r="BP140" i="31"/>
  <c r="BM140" i="31"/>
  <c r="BK140" i="31"/>
  <c r="BJ140" i="31"/>
  <c r="BI140" i="31"/>
  <c r="BF140" i="31"/>
  <c r="BR141" i="31" s="1"/>
  <c r="BE140" i="31"/>
  <c r="BD140" i="31"/>
  <c r="BC140" i="31"/>
  <c r="BB140" i="31"/>
  <c r="BN141" i="31" s="1"/>
  <c r="BA140" i="31"/>
  <c r="BM141" i="31" s="1"/>
  <c r="AZ140" i="31"/>
  <c r="BL141" i="31" s="1"/>
  <c r="AY140" i="31"/>
  <c r="BK141" i="31" s="1"/>
  <c r="AX140" i="31"/>
  <c r="AW140" i="31"/>
  <c r="BI141" i="31" s="1"/>
  <c r="CJ139" i="31"/>
  <c r="CI139" i="31"/>
  <c r="CH139" i="31"/>
  <c r="CG139" i="31"/>
  <c r="CF139" i="31"/>
  <c r="CE139" i="31"/>
  <c r="CA139" i="31"/>
  <c r="BZ139" i="31"/>
  <c r="BY139" i="31"/>
  <c r="BX139" i="31"/>
  <c r="BQ139" i="31"/>
  <c r="BP139" i="31"/>
  <c r="BO139" i="31"/>
  <c r="BJ139" i="31"/>
  <c r="BF139" i="31"/>
  <c r="BR140" i="31" s="1"/>
  <c r="BE139" i="31"/>
  <c r="BQ140" i="31" s="1"/>
  <c r="BD139" i="31"/>
  <c r="BC139" i="31"/>
  <c r="BO140" i="31" s="1"/>
  <c r="BB139" i="31"/>
  <c r="BN140" i="31" s="1"/>
  <c r="BA139" i="31"/>
  <c r="AZ139" i="31"/>
  <c r="BL140" i="31" s="1"/>
  <c r="AY139" i="31"/>
  <c r="AX139" i="31"/>
  <c r="AW139" i="31"/>
  <c r="CJ138" i="31"/>
  <c r="CI138" i="31"/>
  <c r="CH138" i="31"/>
  <c r="CG138" i="31"/>
  <c r="CF138" i="31"/>
  <c r="CE138" i="31"/>
  <c r="CA138" i="31"/>
  <c r="BZ138" i="31"/>
  <c r="BY138" i="31"/>
  <c r="BX138" i="31"/>
  <c r="BP138" i="31"/>
  <c r="BM138" i="31"/>
  <c r="BK138" i="31"/>
  <c r="BJ138" i="31"/>
  <c r="BI138" i="31"/>
  <c r="BF138" i="31"/>
  <c r="BR139" i="31" s="1"/>
  <c r="BE138" i="31"/>
  <c r="BD138" i="31"/>
  <c r="BC138" i="31"/>
  <c r="BB138" i="31"/>
  <c r="BN139" i="31" s="1"/>
  <c r="BA138" i="31"/>
  <c r="BM139" i="31" s="1"/>
  <c r="AZ138" i="31"/>
  <c r="BL139" i="31" s="1"/>
  <c r="AY138" i="31"/>
  <c r="BK139" i="31" s="1"/>
  <c r="AX138" i="31"/>
  <c r="AW138" i="31"/>
  <c r="BI139" i="31" s="1"/>
  <c r="CJ137" i="31"/>
  <c r="CI137" i="31"/>
  <c r="CH137" i="31"/>
  <c r="CG137" i="31"/>
  <c r="CF137" i="31"/>
  <c r="CE137" i="31"/>
  <c r="CA137" i="31"/>
  <c r="BZ137" i="31"/>
  <c r="BY137" i="31"/>
  <c r="BX137" i="31"/>
  <c r="BQ137" i="31"/>
  <c r="BP137" i="31"/>
  <c r="BJ137" i="31"/>
  <c r="BF137" i="31"/>
  <c r="BR138" i="31" s="1"/>
  <c r="BE137" i="31"/>
  <c r="BQ138" i="31" s="1"/>
  <c r="BD137" i="31"/>
  <c r="BC137" i="31"/>
  <c r="BO138" i="31" s="1"/>
  <c r="BB137" i="31"/>
  <c r="BN138" i="31" s="1"/>
  <c r="BA137" i="31"/>
  <c r="AZ137" i="31"/>
  <c r="BL138" i="31" s="1"/>
  <c r="AY137" i="31"/>
  <c r="AX137" i="31"/>
  <c r="AW137" i="31"/>
  <c r="CJ136" i="31"/>
  <c r="CJ144" i="31" s="1"/>
  <c r="AD60" i="31" s="1"/>
  <c r="CI136" i="31"/>
  <c r="CI144" i="31" s="1"/>
  <c r="AC60" i="31" s="1"/>
  <c r="CH136" i="31"/>
  <c r="CH144" i="31" s="1"/>
  <c r="AB60" i="31" s="1"/>
  <c r="CG136" i="31"/>
  <c r="CG144" i="31" s="1"/>
  <c r="AA60" i="31" s="1"/>
  <c r="CF136" i="31"/>
  <c r="CF144" i="31" s="1"/>
  <c r="Z60" i="31" s="1"/>
  <c r="CE136" i="31"/>
  <c r="CE144" i="31" s="1"/>
  <c r="Y60" i="31" s="1"/>
  <c r="CA136" i="31"/>
  <c r="BZ136" i="31"/>
  <c r="BY136" i="31"/>
  <c r="BX136" i="31"/>
  <c r="BP136" i="31"/>
  <c r="BO136" i="31"/>
  <c r="BN136" i="31"/>
  <c r="BM136" i="31"/>
  <c r="BK136" i="31"/>
  <c r="BJ136" i="31"/>
  <c r="BJ147" i="31" s="1"/>
  <c r="AA67" i="31" s="1"/>
  <c r="BF136" i="31"/>
  <c r="BR137" i="31" s="1"/>
  <c r="BE136" i="31"/>
  <c r="BD136" i="31"/>
  <c r="BC136" i="31"/>
  <c r="BB136" i="31"/>
  <c r="BN137" i="31" s="1"/>
  <c r="BA136" i="31"/>
  <c r="BM137" i="31" s="1"/>
  <c r="AZ136" i="31"/>
  <c r="BL137" i="31" s="1"/>
  <c r="AY136" i="31"/>
  <c r="BK137" i="31" s="1"/>
  <c r="BK147" i="31" s="1"/>
  <c r="AA68" i="31" s="1"/>
  <c r="AX136" i="31"/>
  <c r="AW136" i="31"/>
  <c r="BI137" i="31" s="1"/>
  <c r="BF135" i="31"/>
  <c r="BR136" i="31" s="1"/>
  <c r="BE135" i="31"/>
  <c r="BQ136" i="31" s="1"/>
  <c r="BQ147" i="31" s="1"/>
  <c r="AA74" i="31" s="1"/>
  <c r="BD135" i="31"/>
  <c r="BC135" i="31"/>
  <c r="BB135" i="31"/>
  <c r="BA135" i="31"/>
  <c r="AZ135" i="31"/>
  <c r="BL136" i="31" s="1"/>
  <c r="BL147" i="31" s="1"/>
  <c r="AA69" i="31" s="1"/>
  <c r="AY135" i="31"/>
  <c r="AX135" i="31"/>
  <c r="AW135" i="31"/>
  <c r="BI136" i="31" s="1"/>
  <c r="X124" i="31"/>
  <c r="W124" i="31"/>
  <c r="U124" i="31"/>
  <c r="S124" i="31"/>
  <c r="Q124" i="31"/>
  <c r="O124" i="31"/>
  <c r="M124" i="31"/>
  <c r="Y48" i="31" s="1"/>
  <c r="K124" i="31"/>
  <c r="Y46" i="31" s="1"/>
  <c r="I124" i="31"/>
  <c r="G124" i="31"/>
  <c r="F124" i="31"/>
  <c r="D124" i="31"/>
  <c r="Y47" i="31" s="1"/>
  <c r="B124" i="31"/>
  <c r="AD57" i="31"/>
  <c r="AC57" i="31"/>
  <c r="AB57" i="31"/>
  <c r="AA57" i="31"/>
  <c r="Z57" i="31"/>
  <c r="Y57" i="31"/>
  <c r="S55" i="31"/>
  <c r="AD58" i="31" s="1"/>
  <c r="R55" i="31"/>
  <c r="AC58" i="31" s="1"/>
  <c r="Q55" i="31"/>
  <c r="AB58" i="31" s="1"/>
  <c r="P55" i="31"/>
  <c r="AA58" i="31" s="1"/>
  <c r="O55" i="31"/>
  <c r="Z58" i="31" s="1"/>
  <c r="N55" i="31"/>
  <c r="Y58" i="31" s="1"/>
  <c r="Y44" i="31"/>
  <c r="Y43" i="31"/>
  <c r="BF210" i="30"/>
  <c r="BE210" i="30"/>
  <c r="BD210" i="30"/>
  <c r="BC210" i="30"/>
  <c r="BB210" i="30"/>
  <c r="BA210" i="30"/>
  <c r="AZ210" i="30"/>
  <c r="AY210" i="30"/>
  <c r="AX210" i="30"/>
  <c r="AW210" i="30"/>
  <c r="BF209" i="30"/>
  <c r="BE209" i="30"/>
  <c r="BD209" i="30"/>
  <c r="BC209" i="30"/>
  <c r="BB209" i="30"/>
  <c r="BA209" i="30"/>
  <c r="AZ209" i="30"/>
  <c r="AY209" i="30"/>
  <c r="AX209" i="30"/>
  <c r="AW209" i="30"/>
  <c r="BF208" i="30"/>
  <c r="BE208" i="30"/>
  <c r="BD208" i="30"/>
  <c r="BC208" i="30"/>
  <c r="BB208" i="30"/>
  <c r="BA208" i="30"/>
  <c r="AZ208" i="30"/>
  <c r="AY208" i="30"/>
  <c r="AX208" i="30"/>
  <c r="AW208" i="30"/>
  <c r="BF207" i="30"/>
  <c r="BE207" i="30"/>
  <c r="BD207" i="30"/>
  <c r="BC207" i="30"/>
  <c r="BB207" i="30"/>
  <c r="BA207" i="30"/>
  <c r="BM157" i="30" s="1"/>
  <c r="AZ207" i="30"/>
  <c r="AY207" i="30"/>
  <c r="AX207" i="30"/>
  <c r="AW207" i="30"/>
  <c r="BF206" i="30"/>
  <c r="BE206" i="30"/>
  <c r="BD206" i="30"/>
  <c r="BC206" i="30"/>
  <c r="BB206" i="30"/>
  <c r="BA206" i="30"/>
  <c r="AZ206" i="30"/>
  <c r="AY206" i="30"/>
  <c r="BK156" i="30" s="1"/>
  <c r="AX206" i="30"/>
  <c r="AW206" i="30"/>
  <c r="BF205" i="30"/>
  <c r="BE205" i="30"/>
  <c r="BD205" i="30"/>
  <c r="BC205" i="30"/>
  <c r="BB205" i="30"/>
  <c r="BA205" i="30"/>
  <c r="AZ205" i="30"/>
  <c r="AY205" i="30"/>
  <c r="AX205" i="30"/>
  <c r="AW205" i="30"/>
  <c r="BI155" i="30" s="1"/>
  <c r="BF204" i="30"/>
  <c r="BE204" i="30"/>
  <c r="BD204" i="30"/>
  <c r="BC204" i="30"/>
  <c r="BB204" i="30"/>
  <c r="BA204" i="30"/>
  <c r="AZ204" i="30"/>
  <c r="AY204" i="30"/>
  <c r="AX204" i="30"/>
  <c r="AW204" i="30"/>
  <c r="BF203" i="30"/>
  <c r="BE203" i="30"/>
  <c r="BD203" i="30"/>
  <c r="BC203" i="30"/>
  <c r="BB203" i="30"/>
  <c r="BA203" i="30"/>
  <c r="AZ203" i="30"/>
  <c r="AY203" i="30"/>
  <c r="AX203" i="30"/>
  <c r="AW203" i="30"/>
  <c r="BF202" i="30"/>
  <c r="BE202" i="30"/>
  <c r="BD202" i="30"/>
  <c r="BC202" i="30"/>
  <c r="BB202" i="30"/>
  <c r="BA202" i="30"/>
  <c r="AZ202" i="30"/>
  <c r="AY202" i="30"/>
  <c r="AX202" i="30"/>
  <c r="AW202" i="30"/>
  <c r="BF201" i="30"/>
  <c r="BE201" i="30"/>
  <c r="BD201" i="30"/>
  <c r="BC201" i="30"/>
  <c r="BB201" i="30"/>
  <c r="BA201" i="30"/>
  <c r="AZ201" i="30"/>
  <c r="AY201" i="30"/>
  <c r="AX201" i="30"/>
  <c r="AW201" i="30"/>
  <c r="BF200" i="30"/>
  <c r="BE200" i="30"/>
  <c r="BD200" i="30"/>
  <c r="BC200" i="30"/>
  <c r="BB200" i="30"/>
  <c r="BA200" i="30"/>
  <c r="AZ200" i="30"/>
  <c r="AY200" i="30"/>
  <c r="AX200" i="30"/>
  <c r="AW200" i="30"/>
  <c r="BF197" i="30"/>
  <c r="BE197" i="30"/>
  <c r="BD197" i="30"/>
  <c r="BC197" i="30"/>
  <c r="BB197" i="30"/>
  <c r="BA197" i="30"/>
  <c r="AZ197" i="30"/>
  <c r="AY197" i="30"/>
  <c r="AX197" i="30"/>
  <c r="AW197" i="30"/>
  <c r="BI160" i="30" s="1"/>
  <c r="BF196" i="30"/>
  <c r="BE196" i="30"/>
  <c r="BD196" i="30"/>
  <c r="BC196" i="30"/>
  <c r="BB196" i="30"/>
  <c r="BA196" i="30"/>
  <c r="AZ196" i="30"/>
  <c r="AY196" i="30"/>
  <c r="AX196" i="30"/>
  <c r="AW196" i="30"/>
  <c r="BF195" i="30"/>
  <c r="BE195" i="30"/>
  <c r="BQ158" i="30" s="1"/>
  <c r="BD195" i="30"/>
  <c r="BC195" i="30"/>
  <c r="BB195" i="30"/>
  <c r="BA195" i="30"/>
  <c r="AZ195" i="30"/>
  <c r="AY195" i="30"/>
  <c r="AX195" i="30"/>
  <c r="AW195" i="30"/>
  <c r="BF194" i="30"/>
  <c r="BE194" i="30"/>
  <c r="BD194" i="30"/>
  <c r="BC194" i="30"/>
  <c r="BO157" i="30" s="1"/>
  <c r="BB194" i="30"/>
  <c r="BA194" i="30"/>
  <c r="AZ194" i="30"/>
  <c r="AY194" i="30"/>
  <c r="AX194" i="30"/>
  <c r="AW194" i="30"/>
  <c r="BF193" i="30"/>
  <c r="BE193" i="30"/>
  <c r="BD193" i="30"/>
  <c r="BC193" i="30"/>
  <c r="BB193" i="30"/>
  <c r="BA193" i="30"/>
  <c r="BM156" i="30" s="1"/>
  <c r="AZ193" i="30"/>
  <c r="AY193" i="30"/>
  <c r="AX193" i="30"/>
  <c r="AW193" i="30"/>
  <c r="BF192" i="30"/>
  <c r="BE192" i="30"/>
  <c r="BD192" i="30"/>
  <c r="BC192" i="30"/>
  <c r="BB192" i="30"/>
  <c r="BA192" i="30"/>
  <c r="AZ192" i="30"/>
  <c r="AY192" i="30"/>
  <c r="BK155" i="30" s="1"/>
  <c r="AX192" i="30"/>
  <c r="AW192" i="30"/>
  <c r="BF191" i="30"/>
  <c r="BE191" i="30"/>
  <c r="BD191" i="30"/>
  <c r="BC191" i="30"/>
  <c r="BB191" i="30"/>
  <c r="BA191" i="30"/>
  <c r="AZ191" i="30"/>
  <c r="AY191" i="30"/>
  <c r="AX191" i="30"/>
  <c r="AW191" i="30"/>
  <c r="BI154" i="30" s="1"/>
  <c r="BF190" i="30"/>
  <c r="BE190" i="30"/>
  <c r="BD190" i="30"/>
  <c r="BC190" i="30"/>
  <c r="BB190" i="30"/>
  <c r="BA190" i="30"/>
  <c r="AZ190" i="30"/>
  <c r="BL153" i="30" s="1"/>
  <c r="AY190" i="30"/>
  <c r="AX190" i="30"/>
  <c r="AW190" i="30"/>
  <c r="BR189" i="30"/>
  <c r="BQ189" i="30"/>
  <c r="BP189" i="30"/>
  <c r="BO189" i="30"/>
  <c r="BN189" i="30"/>
  <c r="BF189" i="30"/>
  <c r="BE189" i="30"/>
  <c r="BD189" i="30"/>
  <c r="BC189" i="30"/>
  <c r="BB189" i="30"/>
  <c r="BA189" i="30"/>
  <c r="AZ189" i="30"/>
  <c r="AY189" i="30"/>
  <c r="AX189" i="30"/>
  <c r="AW189" i="30"/>
  <c r="BR188" i="30"/>
  <c r="BQ188" i="30"/>
  <c r="BP188" i="30"/>
  <c r="BO188" i="30"/>
  <c r="BN188" i="30"/>
  <c r="BF188" i="30"/>
  <c r="BE188" i="30"/>
  <c r="BD188" i="30"/>
  <c r="BC188" i="30"/>
  <c r="BB188" i="30"/>
  <c r="BA188" i="30"/>
  <c r="AZ188" i="30"/>
  <c r="AY188" i="30"/>
  <c r="AX188" i="30"/>
  <c r="AW188" i="30"/>
  <c r="BR187" i="30"/>
  <c r="BQ187" i="30"/>
  <c r="BP187" i="30"/>
  <c r="BO187" i="30"/>
  <c r="BN187" i="30"/>
  <c r="BF187" i="30"/>
  <c r="BE187" i="30"/>
  <c r="BD187" i="30"/>
  <c r="BC187" i="30"/>
  <c r="BB187" i="30"/>
  <c r="BA187" i="30"/>
  <c r="AZ187" i="30"/>
  <c r="AY187" i="30"/>
  <c r="AX187" i="30"/>
  <c r="AW187" i="30"/>
  <c r="BR186" i="30"/>
  <c r="BQ186" i="30"/>
  <c r="BP186" i="30"/>
  <c r="BO186" i="30"/>
  <c r="BN186" i="30"/>
  <c r="BR185" i="30"/>
  <c r="BQ185" i="30"/>
  <c r="BP185" i="30"/>
  <c r="BO185" i="30"/>
  <c r="BN185" i="30"/>
  <c r="BR184" i="30"/>
  <c r="BQ184" i="30"/>
  <c r="BP184" i="30"/>
  <c r="BO184" i="30"/>
  <c r="BN184" i="30"/>
  <c r="BF184" i="30"/>
  <c r="BE184" i="30"/>
  <c r="BD184" i="30"/>
  <c r="BC184" i="30"/>
  <c r="BB184" i="30"/>
  <c r="BA184" i="30"/>
  <c r="AZ184" i="30"/>
  <c r="AY184" i="30"/>
  <c r="AX184" i="30"/>
  <c r="BJ160" i="30" s="1"/>
  <c r="AW184" i="30"/>
  <c r="BR183" i="30"/>
  <c r="BQ183" i="30"/>
  <c r="BP183" i="30"/>
  <c r="BO183" i="30"/>
  <c r="BN183" i="30"/>
  <c r="BF183" i="30"/>
  <c r="BE183" i="30"/>
  <c r="BD183" i="30"/>
  <c r="BC183" i="30"/>
  <c r="BB183" i="30"/>
  <c r="BA183" i="30"/>
  <c r="BM159" i="30" s="1"/>
  <c r="AZ183" i="30"/>
  <c r="AY183" i="30"/>
  <c r="AX183" i="30"/>
  <c r="AW183" i="30"/>
  <c r="BR182" i="30"/>
  <c r="BQ182" i="30"/>
  <c r="BP182" i="30"/>
  <c r="BO182" i="30"/>
  <c r="BN182" i="30"/>
  <c r="BF182" i="30"/>
  <c r="BE182" i="30"/>
  <c r="BD182" i="30"/>
  <c r="BC182" i="30"/>
  <c r="BB182" i="30"/>
  <c r="BA182" i="30"/>
  <c r="AZ182" i="30"/>
  <c r="AY182" i="30"/>
  <c r="AX182" i="30"/>
  <c r="AW182" i="30"/>
  <c r="BR181" i="30"/>
  <c r="BQ181" i="30"/>
  <c r="BP181" i="30"/>
  <c r="BO181" i="30"/>
  <c r="BN181" i="30"/>
  <c r="BF181" i="30"/>
  <c r="BE181" i="30"/>
  <c r="BD181" i="30"/>
  <c r="BC181" i="30"/>
  <c r="BB181" i="30"/>
  <c r="BA181" i="30"/>
  <c r="AZ181" i="30"/>
  <c r="AY181" i="30"/>
  <c r="AX181" i="30"/>
  <c r="AW181" i="30"/>
  <c r="BR180" i="30"/>
  <c r="BQ180" i="30"/>
  <c r="BP180" i="30"/>
  <c r="BO180" i="30"/>
  <c r="BN180" i="30"/>
  <c r="BF180" i="30"/>
  <c r="BE180" i="30"/>
  <c r="BD180" i="30"/>
  <c r="BP156" i="30" s="1"/>
  <c r="BC180" i="30"/>
  <c r="BB180" i="30"/>
  <c r="BA180" i="30"/>
  <c r="AZ180" i="30"/>
  <c r="AY180" i="30"/>
  <c r="AX180" i="30"/>
  <c r="AW180" i="30"/>
  <c r="BR179" i="30"/>
  <c r="BR190" i="30" s="1"/>
  <c r="BQ179" i="30"/>
  <c r="BQ190" i="30" s="1"/>
  <c r="BP179" i="30"/>
  <c r="BP190" i="30" s="1"/>
  <c r="BO179" i="30"/>
  <c r="BO190" i="30" s="1"/>
  <c r="BN179" i="30"/>
  <c r="BN190" i="30" s="1"/>
  <c r="BF179" i="30"/>
  <c r="BE179" i="30"/>
  <c r="BD179" i="30"/>
  <c r="BC179" i="30"/>
  <c r="BB179" i="30"/>
  <c r="BA179" i="30"/>
  <c r="AZ179" i="30"/>
  <c r="AY179" i="30"/>
  <c r="AX179" i="30"/>
  <c r="AW179" i="30"/>
  <c r="BF178" i="30"/>
  <c r="BE178" i="30"/>
  <c r="BQ154" i="30" s="1"/>
  <c r="BD178" i="30"/>
  <c r="BC178" i="30"/>
  <c r="BB178" i="30"/>
  <c r="BA178" i="30"/>
  <c r="AZ178" i="30"/>
  <c r="AY178" i="30"/>
  <c r="AX178" i="30"/>
  <c r="AW178" i="30"/>
  <c r="BF177" i="30"/>
  <c r="BE177" i="30"/>
  <c r="BD177" i="30"/>
  <c r="BC177" i="30"/>
  <c r="BO153" i="30" s="1"/>
  <c r="BB177" i="30"/>
  <c r="BA177" i="30"/>
  <c r="AZ177" i="30"/>
  <c r="AY177" i="30"/>
  <c r="AX177" i="30"/>
  <c r="AW177" i="30"/>
  <c r="BF176" i="30"/>
  <c r="BE176" i="30"/>
  <c r="BD176" i="30"/>
  <c r="BC176" i="30"/>
  <c r="BB176" i="30"/>
  <c r="BA176" i="30"/>
  <c r="BM152" i="30" s="1"/>
  <c r="AZ176" i="30"/>
  <c r="AY176" i="30"/>
  <c r="AX176" i="30"/>
  <c r="AW176" i="30"/>
  <c r="BF175" i="30"/>
  <c r="BR151" i="30" s="1"/>
  <c r="BE175" i="30"/>
  <c r="BD175" i="30"/>
  <c r="BC175" i="30"/>
  <c r="BB175" i="30"/>
  <c r="BA175" i="30"/>
  <c r="AZ175" i="30"/>
  <c r="AY175" i="30"/>
  <c r="AX175" i="30"/>
  <c r="AW175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F174" i="30"/>
  <c r="BE174" i="30"/>
  <c r="BD174" i="30"/>
  <c r="BC174" i="30"/>
  <c r="BB174" i="30"/>
  <c r="BA174" i="30"/>
  <c r="AZ174" i="30"/>
  <c r="AY174" i="30"/>
  <c r="AX174" i="30"/>
  <c r="AW174" i="30"/>
  <c r="CB173" i="30"/>
  <c r="CA173" i="30"/>
  <c r="BZ173" i="30"/>
  <c r="BY173" i="30"/>
  <c r="BX173" i="30"/>
  <c r="BW173" i="30"/>
  <c r="BV173" i="30"/>
  <c r="BU173" i="30"/>
  <c r="BT173" i="30"/>
  <c r="BS173" i="30"/>
  <c r="BR173" i="30"/>
  <c r="BQ173" i="30"/>
  <c r="BP173" i="30"/>
  <c r="BO173" i="30"/>
  <c r="BN173" i="30"/>
  <c r="BM173" i="30"/>
  <c r="BL173" i="30"/>
  <c r="BK173" i="30"/>
  <c r="BJ173" i="30"/>
  <c r="CB172" i="30"/>
  <c r="CA172" i="30"/>
  <c r="BZ172" i="30"/>
  <c r="BY172" i="30"/>
  <c r="BX172" i="30"/>
  <c r="BW172" i="30"/>
  <c r="BV172" i="30"/>
  <c r="BU172" i="30"/>
  <c r="BT172" i="30"/>
  <c r="BS172" i="30"/>
  <c r="BR172" i="30"/>
  <c r="BQ172" i="30"/>
  <c r="BP172" i="30"/>
  <c r="BO172" i="30"/>
  <c r="BN172" i="30"/>
  <c r="BM172" i="30"/>
  <c r="BL172" i="30"/>
  <c r="BK172" i="30"/>
  <c r="BJ172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F171" i="30"/>
  <c r="BR160" i="30" s="1"/>
  <c r="BE171" i="30"/>
  <c r="BD171" i="30"/>
  <c r="BC171" i="30"/>
  <c r="BB171" i="30"/>
  <c r="BA171" i="30"/>
  <c r="AZ171" i="30"/>
  <c r="AY171" i="30"/>
  <c r="AX171" i="30"/>
  <c r="AW171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F170" i="30"/>
  <c r="BE170" i="30"/>
  <c r="BD170" i="30"/>
  <c r="BC170" i="30"/>
  <c r="BB170" i="30"/>
  <c r="BA170" i="30"/>
  <c r="AZ170" i="30"/>
  <c r="AY170" i="30"/>
  <c r="BK159" i="30" s="1"/>
  <c r="AX170" i="30"/>
  <c r="AW170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F169" i="30"/>
  <c r="BE169" i="30"/>
  <c r="BD169" i="30"/>
  <c r="BP158" i="30" s="1"/>
  <c r="BC169" i="30"/>
  <c r="BB169" i="30"/>
  <c r="BA169" i="30"/>
  <c r="AZ169" i="30"/>
  <c r="AY169" i="30"/>
  <c r="AX169" i="30"/>
  <c r="AW169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Q168" i="30"/>
  <c r="BP168" i="30"/>
  <c r="BO168" i="30"/>
  <c r="BN168" i="30"/>
  <c r="BM168" i="30"/>
  <c r="BL168" i="30"/>
  <c r="BK168" i="30"/>
  <c r="BJ168" i="30"/>
  <c r="BF168" i="30"/>
  <c r="BE168" i="30"/>
  <c r="BD168" i="30"/>
  <c r="BC168" i="30"/>
  <c r="BB168" i="30"/>
  <c r="BA168" i="30"/>
  <c r="AZ168" i="30"/>
  <c r="AY168" i="30"/>
  <c r="AX168" i="30"/>
  <c r="AW168" i="30"/>
  <c r="BI157" i="30" s="1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F167" i="30"/>
  <c r="BE167" i="30"/>
  <c r="BD167" i="30"/>
  <c r="BC167" i="30"/>
  <c r="BB167" i="30"/>
  <c r="BN156" i="30" s="1"/>
  <c r="BA167" i="30"/>
  <c r="AZ167" i="30"/>
  <c r="AY167" i="30"/>
  <c r="AX167" i="30"/>
  <c r="AW167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F166" i="30"/>
  <c r="BE166" i="30"/>
  <c r="BD166" i="30"/>
  <c r="BC166" i="30"/>
  <c r="BB166" i="30"/>
  <c r="BA166" i="30"/>
  <c r="AZ166" i="30"/>
  <c r="AY166" i="30"/>
  <c r="AX166" i="30"/>
  <c r="AW166" i="30"/>
  <c r="CB165" i="30"/>
  <c r="CA165" i="30"/>
  <c r="BZ165" i="30"/>
  <c r="BY165" i="30"/>
  <c r="BX165" i="30"/>
  <c r="BW165" i="30"/>
  <c r="BV165" i="30"/>
  <c r="BU165" i="30"/>
  <c r="BT165" i="30"/>
  <c r="BS165" i="30"/>
  <c r="BR165" i="30"/>
  <c r="BQ165" i="30"/>
  <c r="BP165" i="30"/>
  <c r="BO165" i="30"/>
  <c r="BN165" i="30"/>
  <c r="BM165" i="30"/>
  <c r="BL165" i="30"/>
  <c r="BK165" i="30"/>
  <c r="BJ165" i="30"/>
  <c r="BF165" i="30"/>
  <c r="BE165" i="30"/>
  <c r="BD165" i="30"/>
  <c r="BC165" i="30"/>
  <c r="BB165" i="30"/>
  <c r="BA165" i="30"/>
  <c r="AZ165" i="30"/>
  <c r="BL154" i="30" s="1"/>
  <c r="AY165" i="30"/>
  <c r="AX165" i="30"/>
  <c r="AW165" i="30"/>
  <c r="CB164" i="30"/>
  <c r="CB175" i="30" s="1"/>
  <c r="CA164" i="30"/>
  <c r="CA175" i="30" s="1"/>
  <c r="BZ164" i="30"/>
  <c r="BZ175" i="30" s="1"/>
  <c r="BY164" i="30"/>
  <c r="BY175" i="30" s="1"/>
  <c r="BX164" i="30"/>
  <c r="BX175" i="30" s="1"/>
  <c r="BW164" i="30"/>
  <c r="BW175" i="30" s="1"/>
  <c r="BV164" i="30"/>
  <c r="BV175" i="30" s="1"/>
  <c r="BU164" i="30"/>
  <c r="BT164" i="30"/>
  <c r="BT175" i="30" s="1"/>
  <c r="BS164" i="30"/>
  <c r="BS175" i="30" s="1"/>
  <c r="BR164" i="30"/>
  <c r="BR175" i="30" s="1"/>
  <c r="BQ164" i="30"/>
  <c r="BQ175" i="30" s="1"/>
  <c r="BP164" i="30"/>
  <c r="BP175" i="30" s="1"/>
  <c r="BO164" i="30"/>
  <c r="BO175" i="30" s="1"/>
  <c r="BN164" i="30"/>
  <c r="BN175" i="30" s="1"/>
  <c r="BM164" i="30"/>
  <c r="BM175" i="30" s="1"/>
  <c r="BW180" i="30" s="1"/>
  <c r="AA54" i="30" s="1"/>
  <c r="AA61" i="30" s="1"/>
  <c r="BL164" i="30"/>
  <c r="BL175" i="30" s="1"/>
  <c r="BK164" i="30"/>
  <c r="BK175" i="30" s="1"/>
  <c r="BJ164" i="30"/>
  <c r="BJ175" i="30" s="1"/>
  <c r="BF164" i="30"/>
  <c r="BE164" i="30"/>
  <c r="BQ153" i="30" s="1"/>
  <c r="BD164" i="30"/>
  <c r="BC164" i="30"/>
  <c r="BB164" i="30"/>
  <c r="BA164" i="30"/>
  <c r="AZ164" i="30"/>
  <c r="AY164" i="30"/>
  <c r="AX164" i="30"/>
  <c r="AW164" i="30"/>
  <c r="BF163" i="30"/>
  <c r="BE163" i="30"/>
  <c r="BD163" i="30"/>
  <c r="BC163" i="30"/>
  <c r="BB163" i="30"/>
  <c r="BA163" i="30"/>
  <c r="AZ163" i="30"/>
  <c r="AY163" i="30"/>
  <c r="AX163" i="30"/>
  <c r="AW163" i="30"/>
  <c r="BF162" i="30"/>
  <c r="BE162" i="30"/>
  <c r="BD162" i="30"/>
  <c r="BC162" i="30"/>
  <c r="BB162" i="30"/>
  <c r="BA162" i="30"/>
  <c r="BM151" i="30" s="1"/>
  <c r="AZ162" i="30"/>
  <c r="AY162" i="30"/>
  <c r="AX162" i="30"/>
  <c r="AW162" i="30"/>
  <c r="BF161" i="30"/>
  <c r="BE161" i="30"/>
  <c r="BD161" i="30"/>
  <c r="BC161" i="30"/>
  <c r="BB161" i="30"/>
  <c r="BA161" i="30"/>
  <c r="AZ161" i="30"/>
  <c r="AY161" i="30"/>
  <c r="AX161" i="30"/>
  <c r="AW161" i="30"/>
  <c r="BI150" i="30" s="1"/>
  <c r="BQ160" i="30"/>
  <c r="BP160" i="30"/>
  <c r="BO160" i="30"/>
  <c r="BN160" i="30"/>
  <c r="BM160" i="30"/>
  <c r="BL160" i="30"/>
  <c r="BK160" i="30"/>
  <c r="BR159" i="30"/>
  <c r="BQ159" i="30"/>
  <c r="BP159" i="30"/>
  <c r="BO159" i="30"/>
  <c r="BN159" i="30"/>
  <c r="BL159" i="30"/>
  <c r="BJ159" i="30"/>
  <c r="BI159" i="30"/>
  <c r="BR158" i="30"/>
  <c r="BO158" i="30"/>
  <c r="BN158" i="30"/>
  <c r="BM158" i="30"/>
  <c r="BL158" i="30"/>
  <c r="BK158" i="30"/>
  <c r="BJ158" i="30"/>
  <c r="BI158" i="30"/>
  <c r="BF158" i="30"/>
  <c r="BE158" i="30"/>
  <c r="BD158" i="30"/>
  <c r="BC158" i="30"/>
  <c r="BB158" i="30"/>
  <c r="BA158" i="30"/>
  <c r="BM146" i="30" s="1"/>
  <c r="AZ158" i="30"/>
  <c r="AY158" i="30"/>
  <c r="AX158" i="30"/>
  <c r="AW158" i="30"/>
  <c r="BR157" i="30"/>
  <c r="BQ157" i="30"/>
  <c r="BP157" i="30"/>
  <c r="BN157" i="30"/>
  <c r="BL157" i="30"/>
  <c r="BK157" i="30"/>
  <c r="BJ157" i="30"/>
  <c r="BF157" i="30"/>
  <c r="BE157" i="30"/>
  <c r="BD157" i="30"/>
  <c r="BC157" i="30"/>
  <c r="BB157" i="30"/>
  <c r="BA157" i="30"/>
  <c r="AZ157" i="30"/>
  <c r="AY157" i="30"/>
  <c r="AX157" i="30"/>
  <c r="AW157" i="30"/>
  <c r="BR156" i="30"/>
  <c r="BQ156" i="30"/>
  <c r="BO156" i="30"/>
  <c r="BL156" i="30"/>
  <c r="BJ156" i="30"/>
  <c r="BI156" i="30"/>
  <c r="BF156" i="30"/>
  <c r="BE156" i="30"/>
  <c r="BD156" i="30"/>
  <c r="BC156" i="30"/>
  <c r="BB156" i="30"/>
  <c r="BA156" i="30"/>
  <c r="AZ156" i="30"/>
  <c r="AY156" i="30"/>
  <c r="AX156" i="30"/>
  <c r="AW156" i="30"/>
  <c r="BR155" i="30"/>
  <c r="BQ155" i="30"/>
  <c r="BP155" i="30"/>
  <c r="BO155" i="30"/>
  <c r="BN155" i="30"/>
  <c r="BM155" i="30"/>
  <c r="BL155" i="30"/>
  <c r="BJ155" i="30"/>
  <c r="BF155" i="30"/>
  <c r="BE155" i="30"/>
  <c r="BD155" i="30"/>
  <c r="BC155" i="30"/>
  <c r="BB155" i="30"/>
  <c r="BA155" i="30"/>
  <c r="AZ155" i="30"/>
  <c r="AY155" i="30"/>
  <c r="AX155" i="30"/>
  <c r="AW155" i="30"/>
  <c r="BR154" i="30"/>
  <c r="BP154" i="30"/>
  <c r="BO154" i="30"/>
  <c r="BN154" i="30"/>
  <c r="BM154" i="30"/>
  <c r="BK154" i="30"/>
  <c r="BJ154" i="30"/>
  <c r="BF154" i="30"/>
  <c r="BE154" i="30"/>
  <c r="BD154" i="30"/>
  <c r="BC154" i="30"/>
  <c r="BB154" i="30"/>
  <c r="BA154" i="30"/>
  <c r="AZ154" i="30"/>
  <c r="AY154" i="30"/>
  <c r="AX154" i="30"/>
  <c r="AW154" i="30"/>
  <c r="BI142" i="30" s="1"/>
  <c r="BR153" i="30"/>
  <c r="BP153" i="30"/>
  <c r="BN153" i="30"/>
  <c r="BM153" i="30"/>
  <c r="BK153" i="30"/>
  <c r="BJ153" i="30"/>
  <c r="BI153" i="30"/>
  <c r="BF153" i="30"/>
  <c r="BE153" i="30"/>
  <c r="BD153" i="30"/>
  <c r="BC153" i="30"/>
  <c r="BB153" i="30"/>
  <c r="BA153" i="30"/>
  <c r="AZ153" i="30"/>
  <c r="AY153" i="30"/>
  <c r="AX153" i="30"/>
  <c r="AW153" i="30"/>
  <c r="BR152" i="30"/>
  <c r="BQ152" i="30"/>
  <c r="BP152" i="30"/>
  <c r="BO152" i="30"/>
  <c r="BN152" i="30"/>
  <c r="BL152" i="30"/>
  <c r="BK152" i="30"/>
  <c r="BJ152" i="30"/>
  <c r="BI152" i="30"/>
  <c r="BF152" i="30"/>
  <c r="BE152" i="30"/>
  <c r="BD152" i="30"/>
  <c r="BC152" i="30"/>
  <c r="BB152" i="30"/>
  <c r="BA152" i="30"/>
  <c r="AZ152" i="30"/>
  <c r="AY152" i="30"/>
  <c r="AX152" i="30"/>
  <c r="AW152" i="30"/>
  <c r="BQ151" i="30"/>
  <c r="BP151" i="30"/>
  <c r="BO151" i="30"/>
  <c r="BN151" i="30"/>
  <c r="BL151" i="30"/>
  <c r="BK151" i="30"/>
  <c r="BJ151" i="30"/>
  <c r="BI151" i="30"/>
  <c r="BF151" i="30"/>
  <c r="BE151" i="30"/>
  <c r="BD151" i="30"/>
  <c r="BC151" i="30"/>
  <c r="BB151" i="30"/>
  <c r="BA151" i="30"/>
  <c r="AZ151" i="30"/>
  <c r="AY151" i="30"/>
  <c r="AX151" i="30"/>
  <c r="AW151" i="30"/>
  <c r="BR150" i="30"/>
  <c r="BQ150" i="30"/>
  <c r="BP150" i="30"/>
  <c r="BO150" i="30"/>
  <c r="BN150" i="30"/>
  <c r="BM150" i="30"/>
  <c r="BL150" i="30"/>
  <c r="BJ150" i="30"/>
  <c r="BJ161" i="30" s="1"/>
  <c r="AC67" i="30" s="1"/>
  <c r="BF150" i="30"/>
  <c r="BE150" i="30"/>
  <c r="BD150" i="30"/>
  <c r="BC150" i="30"/>
  <c r="BB150" i="30"/>
  <c r="BA150" i="30"/>
  <c r="AZ150" i="30"/>
  <c r="AY150" i="30"/>
  <c r="AX150" i="30"/>
  <c r="AW150" i="30"/>
  <c r="BF149" i="30"/>
  <c r="BE149" i="30"/>
  <c r="BD149" i="30"/>
  <c r="BC149" i="30"/>
  <c r="BO137" i="30" s="1"/>
  <c r="BB149" i="30"/>
  <c r="BA149" i="30"/>
  <c r="AZ149" i="30"/>
  <c r="AY149" i="30"/>
  <c r="AX149" i="30"/>
  <c r="AW149" i="30"/>
  <c r="BF148" i="30"/>
  <c r="BE148" i="30"/>
  <c r="BD148" i="30"/>
  <c r="BC148" i="30"/>
  <c r="BB148" i="30"/>
  <c r="BA148" i="30"/>
  <c r="AZ148" i="30"/>
  <c r="AY148" i="30"/>
  <c r="AX148" i="30"/>
  <c r="AW148" i="30"/>
  <c r="BR146" i="30"/>
  <c r="BL146" i="30"/>
  <c r="BK146" i="30"/>
  <c r="BJ146" i="30"/>
  <c r="BI146" i="30"/>
  <c r="BF145" i="30"/>
  <c r="BE145" i="30"/>
  <c r="BQ146" i="30" s="1"/>
  <c r="BD145" i="30"/>
  <c r="BP146" i="30" s="1"/>
  <c r="BC145" i="30"/>
  <c r="BO146" i="30" s="1"/>
  <c r="BB145" i="30"/>
  <c r="BN146" i="30" s="1"/>
  <c r="BA145" i="30"/>
  <c r="AZ145" i="30"/>
  <c r="AY145" i="30"/>
  <c r="AX145" i="30"/>
  <c r="AW145" i="30"/>
  <c r="BF144" i="30"/>
  <c r="BR145" i="30" s="1"/>
  <c r="BE144" i="30"/>
  <c r="BQ145" i="30" s="1"/>
  <c r="BD144" i="30"/>
  <c r="BP145" i="30" s="1"/>
  <c r="BC144" i="30"/>
  <c r="BO145" i="30" s="1"/>
  <c r="BB144" i="30"/>
  <c r="BN145" i="30" s="1"/>
  <c r="BA144" i="30"/>
  <c r="BM145" i="30" s="1"/>
  <c r="AZ144" i="30"/>
  <c r="BL145" i="30" s="1"/>
  <c r="AY144" i="30"/>
  <c r="BK145" i="30" s="1"/>
  <c r="AX144" i="30"/>
  <c r="BJ145" i="30" s="1"/>
  <c r="AW144" i="30"/>
  <c r="BI145" i="30" s="1"/>
  <c r="CJ143" i="30"/>
  <c r="CI143" i="30"/>
  <c r="CH143" i="30"/>
  <c r="CG143" i="30"/>
  <c r="CF143" i="30"/>
  <c r="CE143" i="30"/>
  <c r="BF143" i="30"/>
  <c r="BR144" i="30" s="1"/>
  <c r="BE143" i="30"/>
  <c r="BQ144" i="30" s="1"/>
  <c r="BD143" i="30"/>
  <c r="BP144" i="30" s="1"/>
  <c r="BC143" i="30"/>
  <c r="BO144" i="30" s="1"/>
  <c r="BB143" i="30"/>
  <c r="BN144" i="30" s="1"/>
  <c r="BA143" i="30"/>
  <c r="BM144" i="30" s="1"/>
  <c r="AZ143" i="30"/>
  <c r="BL144" i="30" s="1"/>
  <c r="AY143" i="30"/>
  <c r="BK144" i="30" s="1"/>
  <c r="AX143" i="30"/>
  <c r="BJ144" i="30" s="1"/>
  <c r="AW143" i="30"/>
  <c r="BI144" i="30" s="1"/>
  <c r="CJ142" i="30"/>
  <c r="CI142" i="30"/>
  <c r="CH142" i="30"/>
  <c r="CG142" i="30"/>
  <c r="CF142" i="30"/>
  <c r="CE142" i="30"/>
  <c r="BM142" i="30"/>
  <c r="BJ142" i="30"/>
  <c r="BF142" i="30"/>
  <c r="BR143" i="30" s="1"/>
  <c r="BE142" i="30"/>
  <c r="BQ143" i="30" s="1"/>
  <c r="BD142" i="30"/>
  <c r="BP143" i="30" s="1"/>
  <c r="BC142" i="30"/>
  <c r="BO143" i="30" s="1"/>
  <c r="BB142" i="30"/>
  <c r="BN143" i="30" s="1"/>
  <c r="BA142" i="30"/>
  <c r="BM143" i="30" s="1"/>
  <c r="AZ142" i="30"/>
  <c r="BL143" i="30" s="1"/>
  <c r="AY142" i="30"/>
  <c r="BK143" i="30" s="1"/>
  <c r="AX142" i="30"/>
  <c r="BJ143" i="30" s="1"/>
  <c r="AW142" i="30"/>
  <c r="BI143" i="30" s="1"/>
  <c r="CJ141" i="30"/>
  <c r="CI141" i="30"/>
  <c r="CH141" i="30"/>
  <c r="CG141" i="30"/>
  <c r="CF141" i="30"/>
  <c r="CE141" i="30"/>
  <c r="CA141" i="30"/>
  <c r="BZ141" i="30"/>
  <c r="BY141" i="30"/>
  <c r="BX141" i="30"/>
  <c r="BP141" i="30"/>
  <c r="BO141" i="30"/>
  <c r="BF141" i="30"/>
  <c r="BR142" i="30" s="1"/>
  <c r="BE141" i="30"/>
  <c r="BQ142" i="30" s="1"/>
  <c r="BD141" i="30"/>
  <c r="BP142" i="30" s="1"/>
  <c r="BC141" i="30"/>
  <c r="BO142" i="30" s="1"/>
  <c r="BB141" i="30"/>
  <c r="BN142" i="30" s="1"/>
  <c r="BA141" i="30"/>
  <c r="AZ141" i="30"/>
  <c r="BL142" i="30" s="1"/>
  <c r="AY141" i="30"/>
  <c r="BK142" i="30" s="1"/>
  <c r="AX141" i="30"/>
  <c r="AW141" i="30"/>
  <c r="CJ140" i="30"/>
  <c r="CI140" i="30"/>
  <c r="CH140" i="30"/>
  <c r="CG140" i="30"/>
  <c r="CF140" i="30"/>
  <c r="CE140" i="30"/>
  <c r="CA140" i="30"/>
  <c r="BZ140" i="30"/>
  <c r="BY140" i="30"/>
  <c r="BX140" i="30"/>
  <c r="BM140" i="30"/>
  <c r="BJ140" i="30"/>
  <c r="BI140" i="30"/>
  <c r="BF140" i="30"/>
  <c r="BR141" i="30" s="1"/>
  <c r="BE140" i="30"/>
  <c r="BQ141" i="30" s="1"/>
  <c r="BD140" i="30"/>
  <c r="BC140" i="30"/>
  <c r="BB140" i="30"/>
  <c r="BN141" i="30" s="1"/>
  <c r="BA140" i="30"/>
  <c r="BM141" i="30" s="1"/>
  <c r="AZ140" i="30"/>
  <c r="BL141" i="30" s="1"/>
  <c r="AY140" i="30"/>
  <c r="BK141" i="30" s="1"/>
  <c r="AX140" i="30"/>
  <c r="BJ141" i="30" s="1"/>
  <c r="AW140" i="30"/>
  <c r="BI141" i="30" s="1"/>
  <c r="CJ139" i="30"/>
  <c r="CI139" i="30"/>
  <c r="CH139" i="30"/>
  <c r="CG139" i="30"/>
  <c r="CF139" i="30"/>
  <c r="CE139" i="30"/>
  <c r="CA139" i="30"/>
  <c r="BZ139" i="30"/>
  <c r="BY139" i="30"/>
  <c r="BX139" i="30"/>
  <c r="BP139" i="30"/>
  <c r="BO139" i="30"/>
  <c r="BM139" i="30"/>
  <c r="BF139" i="30"/>
  <c r="BR140" i="30" s="1"/>
  <c r="BE139" i="30"/>
  <c r="BQ140" i="30" s="1"/>
  <c r="BD139" i="30"/>
  <c r="BP140" i="30" s="1"/>
  <c r="BC139" i="30"/>
  <c r="BO140" i="30" s="1"/>
  <c r="BB139" i="30"/>
  <c r="BN140" i="30" s="1"/>
  <c r="BA139" i="30"/>
  <c r="AZ139" i="30"/>
  <c r="BL140" i="30" s="1"/>
  <c r="AY139" i="30"/>
  <c r="BK140" i="30" s="1"/>
  <c r="AX139" i="30"/>
  <c r="AW139" i="30"/>
  <c r="CJ138" i="30"/>
  <c r="CI138" i="30"/>
  <c r="CH138" i="30"/>
  <c r="CG138" i="30"/>
  <c r="CF138" i="30"/>
  <c r="CE138" i="30"/>
  <c r="CA138" i="30"/>
  <c r="BZ138" i="30"/>
  <c r="BY138" i="30"/>
  <c r="BX138" i="30"/>
  <c r="BM138" i="30"/>
  <c r="BJ138" i="30"/>
  <c r="BI138" i="30"/>
  <c r="BF138" i="30"/>
  <c r="BR139" i="30" s="1"/>
  <c r="BE138" i="30"/>
  <c r="BQ139" i="30" s="1"/>
  <c r="BD138" i="30"/>
  <c r="BC138" i="30"/>
  <c r="BB138" i="30"/>
  <c r="BN139" i="30" s="1"/>
  <c r="BA138" i="30"/>
  <c r="AZ138" i="30"/>
  <c r="BL139" i="30" s="1"/>
  <c r="AY138" i="30"/>
  <c r="BK139" i="30" s="1"/>
  <c r="AX138" i="30"/>
  <c r="BJ139" i="30" s="1"/>
  <c r="AW138" i="30"/>
  <c r="BI139" i="30" s="1"/>
  <c r="CJ137" i="30"/>
  <c r="CI137" i="30"/>
  <c r="CH137" i="30"/>
  <c r="CG137" i="30"/>
  <c r="CF137" i="30"/>
  <c r="CE137" i="30"/>
  <c r="CA137" i="30"/>
  <c r="BZ137" i="30"/>
  <c r="BY137" i="30"/>
  <c r="BX137" i="30"/>
  <c r="BP137" i="30"/>
  <c r="BM137" i="30"/>
  <c r="BF137" i="30"/>
  <c r="BR138" i="30" s="1"/>
  <c r="BE137" i="30"/>
  <c r="BQ138" i="30" s="1"/>
  <c r="BD137" i="30"/>
  <c r="BP138" i="30" s="1"/>
  <c r="BC137" i="30"/>
  <c r="BO138" i="30" s="1"/>
  <c r="BB137" i="30"/>
  <c r="BN138" i="30" s="1"/>
  <c r="BA137" i="30"/>
  <c r="AZ137" i="30"/>
  <c r="BL138" i="30" s="1"/>
  <c r="AY137" i="30"/>
  <c r="BK138" i="30" s="1"/>
  <c r="AX137" i="30"/>
  <c r="AW137" i="30"/>
  <c r="CJ136" i="30"/>
  <c r="CJ144" i="30" s="1"/>
  <c r="AD60" i="30" s="1"/>
  <c r="CI136" i="30"/>
  <c r="CI144" i="30" s="1"/>
  <c r="AC60" i="30" s="1"/>
  <c r="CH136" i="30"/>
  <c r="CH144" i="30" s="1"/>
  <c r="AB60" i="30" s="1"/>
  <c r="CG136" i="30"/>
  <c r="CG144" i="30" s="1"/>
  <c r="AA60" i="30" s="1"/>
  <c r="CF136" i="30"/>
  <c r="CF144" i="30" s="1"/>
  <c r="Z60" i="30" s="1"/>
  <c r="CE136" i="30"/>
  <c r="CE144" i="30" s="1"/>
  <c r="Y60" i="30" s="1"/>
  <c r="CA136" i="30"/>
  <c r="BZ136" i="30"/>
  <c r="BY136" i="30"/>
  <c r="BX136" i="30"/>
  <c r="BF136" i="30"/>
  <c r="BR137" i="30" s="1"/>
  <c r="BE136" i="30"/>
  <c r="BQ137" i="30" s="1"/>
  <c r="BD136" i="30"/>
  <c r="BC136" i="30"/>
  <c r="BB136" i="30"/>
  <c r="BN137" i="30" s="1"/>
  <c r="BA136" i="30"/>
  <c r="AZ136" i="30"/>
  <c r="BL137" i="30" s="1"/>
  <c r="AY136" i="30"/>
  <c r="BK137" i="30" s="1"/>
  <c r="AX136" i="30"/>
  <c r="BJ137" i="30" s="1"/>
  <c r="AW136" i="30"/>
  <c r="BI137" i="30" s="1"/>
  <c r="BF135" i="30"/>
  <c r="BR136" i="30" s="1"/>
  <c r="BE135" i="30"/>
  <c r="BQ136" i="30" s="1"/>
  <c r="BD135" i="30"/>
  <c r="BP136" i="30" s="1"/>
  <c r="BP147" i="30" s="1"/>
  <c r="AA73" i="30" s="1"/>
  <c r="BC135" i="30"/>
  <c r="BO136" i="30" s="1"/>
  <c r="BB135" i="30"/>
  <c r="BN136" i="30" s="1"/>
  <c r="BA135" i="30"/>
  <c r="BM136" i="30" s="1"/>
  <c r="AZ135" i="30"/>
  <c r="BL136" i="30" s="1"/>
  <c r="AY135" i="30"/>
  <c r="BK136" i="30" s="1"/>
  <c r="AX135" i="30"/>
  <c r="BJ136" i="30" s="1"/>
  <c r="AW135" i="30"/>
  <c r="BI136" i="30" s="1"/>
  <c r="X124" i="30"/>
  <c r="W124" i="30"/>
  <c r="U124" i="30"/>
  <c r="S124" i="30"/>
  <c r="Q124" i="30"/>
  <c r="O124" i="30"/>
  <c r="M124" i="30"/>
  <c r="Y48" i="30" s="1"/>
  <c r="K124" i="30"/>
  <c r="I124" i="30"/>
  <c r="G124" i="30"/>
  <c r="F124" i="30"/>
  <c r="D124" i="30"/>
  <c r="Y47" i="30" s="1"/>
  <c r="B124" i="30"/>
  <c r="AD57" i="30"/>
  <c r="AC57" i="30"/>
  <c r="AB57" i="30"/>
  <c r="AA57" i="30"/>
  <c r="Z57" i="30"/>
  <c r="Y57" i="30"/>
  <c r="S55" i="30"/>
  <c r="AD58" i="30" s="1"/>
  <c r="R55" i="30"/>
  <c r="AC58" i="30" s="1"/>
  <c r="Q55" i="30"/>
  <c r="AB58" i="30" s="1"/>
  <c r="P55" i="30"/>
  <c r="AA58" i="30" s="1"/>
  <c r="O55" i="30"/>
  <c r="Z58" i="30" s="1"/>
  <c r="N55" i="30"/>
  <c r="Y58" i="30" s="1"/>
  <c r="Y46" i="30"/>
  <c r="Y44" i="30"/>
  <c r="Y43" i="30"/>
  <c r="BF210" i="29"/>
  <c r="BE210" i="29"/>
  <c r="BD210" i="29"/>
  <c r="BC210" i="29"/>
  <c r="BB210" i="29"/>
  <c r="BA210" i="29"/>
  <c r="AZ210" i="29"/>
  <c r="AY210" i="29"/>
  <c r="AX210" i="29"/>
  <c r="AW210" i="29"/>
  <c r="BF209" i="29"/>
  <c r="BE209" i="29"/>
  <c r="BD209" i="29"/>
  <c r="BC209" i="29"/>
  <c r="BB209" i="29"/>
  <c r="BA209" i="29"/>
  <c r="AZ209" i="29"/>
  <c r="AY209" i="29"/>
  <c r="AX209" i="29"/>
  <c r="AW209" i="29"/>
  <c r="BF208" i="29"/>
  <c r="BE208" i="29"/>
  <c r="BD208" i="29"/>
  <c r="BC208" i="29"/>
  <c r="BB208" i="29"/>
  <c r="BA208" i="29"/>
  <c r="AZ208" i="29"/>
  <c r="AY208" i="29"/>
  <c r="AX208" i="29"/>
  <c r="AW208" i="29"/>
  <c r="BF207" i="29"/>
  <c r="BE207" i="29"/>
  <c r="BD207" i="29"/>
  <c r="BC207" i="29"/>
  <c r="BB207" i="29"/>
  <c r="BA207" i="29"/>
  <c r="BM157" i="29" s="1"/>
  <c r="AZ207" i="29"/>
  <c r="AY207" i="29"/>
  <c r="AX207" i="29"/>
  <c r="AW207" i="29"/>
  <c r="BF206" i="29"/>
  <c r="BE206" i="29"/>
  <c r="BD206" i="29"/>
  <c r="BC206" i="29"/>
  <c r="BB206" i="29"/>
  <c r="BA206" i="29"/>
  <c r="AZ206" i="29"/>
  <c r="AY206" i="29"/>
  <c r="BK156" i="29" s="1"/>
  <c r="AX206" i="29"/>
  <c r="AW206" i="29"/>
  <c r="BF205" i="29"/>
  <c r="BE205" i="29"/>
  <c r="BD205" i="29"/>
  <c r="BC205" i="29"/>
  <c r="BB205" i="29"/>
  <c r="BA205" i="29"/>
  <c r="AZ205" i="29"/>
  <c r="AY205" i="29"/>
  <c r="AX205" i="29"/>
  <c r="AW205" i="29"/>
  <c r="BI155" i="29" s="1"/>
  <c r="BF204" i="29"/>
  <c r="BE204" i="29"/>
  <c r="BD204" i="29"/>
  <c r="BC204" i="29"/>
  <c r="BB204" i="29"/>
  <c r="BA204" i="29"/>
  <c r="AZ204" i="29"/>
  <c r="AY204" i="29"/>
  <c r="AX204" i="29"/>
  <c r="AW204" i="29"/>
  <c r="BF203" i="29"/>
  <c r="BE203" i="29"/>
  <c r="BD203" i="29"/>
  <c r="BC203" i="29"/>
  <c r="BB203" i="29"/>
  <c r="BA203" i="29"/>
  <c r="AZ203" i="29"/>
  <c r="AY203" i="29"/>
  <c r="AX203" i="29"/>
  <c r="AW203" i="29"/>
  <c r="BF202" i="29"/>
  <c r="BE202" i="29"/>
  <c r="BD202" i="29"/>
  <c r="BC202" i="29"/>
  <c r="BB202" i="29"/>
  <c r="BA202" i="29"/>
  <c r="AZ202" i="29"/>
  <c r="AY202" i="29"/>
  <c r="AX202" i="29"/>
  <c r="AW202" i="29"/>
  <c r="BF201" i="29"/>
  <c r="BE201" i="29"/>
  <c r="BD201" i="29"/>
  <c r="BC201" i="29"/>
  <c r="BB201" i="29"/>
  <c r="BA201" i="29"/>
  <c r="AZ201" i="29"/>
  <c r="AY201" i="29"/>
  <c r="AX201" i="29"/>
  <c r="AW201" i="29"/>
  <c r="BF200" i="29"/>
  <c r="BE200" i="29"/>
  <c r="BD200" i="29"/>
  <c r="BC200" i="29"/>
  <c r="BB200" i="29"/>
  <c r="BA200" i="29"/>
  <c r="AZ200" i="29"/>
  <c r="AY200" i="29"/>
  <c r="AX200" i="29"/>
  <c r="AW200" i="29"/>
  <c r="BF197" i="29"/>
  <c r="BE197" i="29"/>
  <c r="BD197" i="29"/>
  <c r="BC197" i="29"/>
  <c r="BB197" i="29"/>
  <c r="BA197" i="29"/>
  <c r="AZ197" i="29"/>
  <c r="AY197" i="29"/>
  <c r="AX197" i="29"/>
  <c r="AW197" i="29"/>
  <c r="BI160" i="29" s="1"/>
  <c r="BF196" i="29"/>
  <c r="BE196" i="29"/>
  <c r="BD196" i="29"/>
  <c r="BC196" i="29"/>
  <c r="BB196" i="29"/>
  <c r="BA196" i="29"/>
  <c r="AZ196" i="29"/>
  <c r="AY196" i="29"/>
  <c r="AX196" i="29"/>
  <c r="AW196" i="29"/>
  <c r="BF195" i="29"/>
  <c r="BE195" i="29"/>
  <c r="BQ158" i="29" s="1"/>
  <c r="BD195" i="29"/>
  <c r="BC195" i="29"/>
  <c r="BB195" i="29"/>
  <c r="BA195" i="29"/>
  <c r="AZ195" i="29"/>
  <c r="AY195" i="29"/>
  <c r="AX195" i="29"/>
  <c r="AW195" i="29"/>
  <c r="BF194" i="29"/>
  <c r="BE194" i="29"/>
  <c r="BD194" i="29"/>
  <c r="BC194" i="29"/>
  <c r="BO157" i="29" s="1"/>
  <c r="BB194" i="29"/>
  <c r="BA194" i="29"/>
  <c r="AZ194" i="29"/>
  <c r="AY194" i="29"/>
  <c r="AX194" i="29"/>
  <c r="AW194" i="29"/>
  <c r="BF193" i="29"/>
  <c r="BE193" i="29"/>
  <c r="BD193" i="29"/>
  <c r="BC193" i="29"/>
  <c r="BB193" i="29"/>
  <c r="BA193" i="29"/>
  <c r="BM156" i="29" s="1"/>
  <c r="AZ193" i="29"/>
  <c r="AY193" i="29"/>
  <c r="AX193" i="29"/>
  <c r="AW193" i="29"/>
  <c r="BF192" i="29"/>
  <c r="BE192" i="29"/>
  <c r="BD192" i="29"/>
  <c r="BC192" i="29"/>
  <c r="BB192" i="29"/>
  <c r="BA192" i="29"/>
  <c r="AZ192" i="29"/>
  <c r="AY192" i="29"/>
  <c r="BK155" i="29" s="1"/>
  <c r="AX192" i="29"/>
  <c r="AW192" i="29"/>
  <c r="BF191" i="29"/>
  <c r="BE191" i="29"/>
  <c r="BD191" i="29"/>
  <c r="BC191" i="29"/>
  <c r="BB191" i="29"/>
  <c r="BA191" i="29"/>
  <c r="AZ191" i="29"/>
  <c r="AY191" i="29"/>
  <c r="AX191" i="29"/>
  <c r="AW191" i="29"/>
  <c r="BI154" i="29" s="1"/>
  <c r="BF190" i="29"/>
  <c r="BE190" i="29"/>
  <c r="BD190" i="29"/>
  <c r="BC190" i="29"/>
  <c r="BB190" i="29"/>
  <c r="BA190" i="29"/>
  <c r="AZ190" i="29"/>
  <c r="BL153" i="29" s="1"/>
  <c r="AY190" i="29"/>
  <c r="AX190" i="29"/>
  <c r="AW190" i="29"/>
  <c r="BR189" i="29"/>
  <c r="BQ189" i="29"/>
  <c r="BP189" i="29"/>
  <c r="BO189" i="29"/>
  <c r="BN189" i="29"/>
  <c r="BF189" i="29"/>
  <c r="BE189" i="29"/>
  <c r="BD189" i="29"/>
  <c r="BC189" i="29"/>
  <c r="BB189" i="29"/>
  <c r="BA189" i="29"/>
  <c r="AZ189" i="29"/>
  <c r="AY189" i="29"/>
  <c r="AX189" i="29"/>
  <c r="AW189" i="29"/>
  <c r="BR188" i="29"/>
  <c r="BQ188" i="29"/>
  <c r="BP188" i="29"/>
  <c r="BO188" i="29"/>
  <c r="BN188" i="29"/>
  <c r="BF188" i="29"/>
  <c r="BE188" i="29"/>
  <c r="BD188" i="29"/>
  <c r="BC188" i="29"/>
  <c r="BB188" i="29"/>
  <c r="BA188" i="29"/>
  <c r="AZ188" i="29"/>
  <c r="AY188" i="29"/>
  <c r="AX188" i="29"/>
  <c r="AW188" i="29"/>
  <c r="BR187" i="29"/>
  <c r="BQ187" i="29"/>
  <c r="BP187" i="29"/>
  <c r="BO187" i="29"/>
  <c r="BN187" i="29"/>
  <c r="BF187" i="29"/>
  <c r="BE187" i="29"/>
  <c r="BD187" i="29"/>
  <c r="BC187" i="29"/>
  <c r="BB187" i="29"/>
  <c r="BA187" i="29"/>
  <c r="AZ187" i="29"/>
  <c r="AY187" i="29"/>
  <c r="AX187" i="29"/>
  <c r="AW187" i="29"/>
  <c r="BR186" i="29"/>
  <c r="BQ186" i="29"/>
  <c r="BP186" i="29"/>
  <c r="BO186" i="29"/>
  <c r="BN186" i="29"/>
  <c r="BR185" i="29"/>
  <c r="BQ185" i="29"/>
  <c r="BP185" i="29"/>
  <c r="BO185" i="29"/>
  <c r="BN185" i="29"/>
  <c r="BR184" i="29"/>
  <c r="BQ184" i="29"/>
  <c r="BP184" i="29"/>
  <c r="BO184" i="29"/>
  <c r="BN184" i="29"/>
  <c r="BF184" i="29"/>
  <c r="BE184" i="29"/>
  <c r="BD184" i="29"/>
  <c r="BC184" i="29"/>
  <c r="BB184" i="29"/>
  <c r="BA184" i="29"/>
  <c r="AZ184" i="29"/>
  <c r="AY184" i="29"/>
  <c r="AX184" i="29"/>
  <c r="BJ160" i="29" s="1"/>
  <c r="AW184" i="29"/>
  <c r="BR183" i="29"/>
  <c r="BQ183" i="29"/>
  <c r="BP183" i="29"/>
  <c r="BO183" i="29"/>
  <c r="BN183" i="29"/>
  <c r="BF183" i="29"/>
  <c r="BE183" i="29"/>
  <c r="BD183" i="29"/>
  <c r="BC183" i="29"/>
  <c r="BB183" i="29"/>
  <c r="BA183" i="29"/>
  <c r="BM159" i="29" s="1"/>
  <c r="AZ183" i="29"/>
  <c r="AY183" i="29"/>
  <c r="AX183" i="29"/>
  <c r="AW183" i="29"/>
  <c r="BR182" i="29"/>
  <c r="BQ182" i="29"/>
  <c r="BP182" i="29"/>
  <c r="BO182" i="29"/>
  <c r="BN182" i="29"/>
  <c r="BF182" i="29"/>
  <c r="BE182" i="29"/>
  <c r="BD182" i="29"/>
  <c r="BC182" i="29"/>
  <c r="BB182" i="29"/>
  <c r="BA182" i="29"/>
  <c r="AZ182" i="29"/>
  <c r="AY182" i="29"/>
  <c r="AX182" i="29"/>
  <c r="AW182" i="29"/>
  <c r="BR181" i="29"/>
  <c r="BQ181" i="29"/>
  <c r="BP181" i="29"/>
  <c r="BO181" i="29"/>
  <c r="BN181" i="29"/>
  <c r="BF181" i="29"/>
  <c r="BE181" i="29"/>
  <c r="BD181" i="29"/>
  <c r="BC181" i="29"/>
  <c r="BB181" i="29"/>
  <c r="BA181" i="29"/>
  <c r="AZ181" i="29"/>
  <c r="AY181" i="29"/>
  <c r="AX181" i="29"/>
  <c r="AW181" i="29"/>
  <c r="BR180" i="29"/>
  <c r="BQ180" i="29"/>
  <c r="BP180" i="29"/>
  <c r="BO180" i="29"/>
  <c r="BN180" i="29"/>
  <c r="BF180" i="29"/>
  <c r="BE180" i="29"/>
  <c r="BD180" i="29"/>
  <c r="BP156" i="29" s="1"/>
  <c r="BC180" i="29"/>
  <c r="BB180" i="29"/>
  <c r="BA180" i="29"/>
  <c r="AZ180" i="29"/>
  <c r="AY180" i="29"/>
  <c r="AX180" i="29"/>
  <c r="AW180" i="29"/>
  <c r="BR179" i="29"/>
  <c r="BR190" i="29" s="1"/>
  <c r="BQ179" i="29"/>
  <c r="BQ190" i="29" s="1"/>
  <c r="BP179" i="29"/>
  <c r="BP190" i="29" s="1"/>
  <c r="BO179" i="29"/>
  <c r="BO190" i="29" s="1"/>
  <c r="BN179" i="29"/>
  <c r="BN190" i="29" s="1"/>
  <c r="BF179" i="29"/>
  <c r="BE179" i="29"/>
  <c r="BD179" i="29"/>
  <c r="BC179" i="29"/>
  <c r="BB179" i="29"/>
  <c r="BA179" i="29"/>
  <c r="AZ179" i="29"/>
  <c r="AY179" i="29"/>
  <c r="AX179" i="29"/>
  <c r="AW179" i="29"/>
  <c r="BF178" i="29"/>
  <c r="BE178" i="29"/>
  <c r="BQ154" i="29" s="1"/>
  <c r="BD178" i="29"/>
  <c r="BC178" i="29"/>
  <c r="BB178" i="29"/>
  <c r="BA178" i="29"/>
  <c r="AZ178" i="29"/>
  <c r="AY178" i="29"/>
  <c r="AX178" i="29"/>
  <c r="AW178" i="29"/>
  <c r="BF177" i="29"/>
  <c r="BE177" i="29"/>
  <c r="BD177" i="29"/>
  <c r="BC177" i="29"/>
  <c r="BO153" i="29" s="1"/>
  <c r="BB177" i="29"/>
  <c r="BA177" i="29"/>
  <c r="AZ177" i="29"/>
  <c r="AY177" i="29"/>
  <c r="AX177" i="29"/>
  <c r="AW177" i="29"/>
  <c r="BF176" i="29"/>
  <c r="BE176" i="29"/>
  <c r="BD176" i="29"/>
  <c r="BC176" i="29"/>
  <c r="BB176" i="29"/>
  <c r="BA176" i="29"/>
  <c r="BM152" i="29" s="1"/>
  <c r="AZ176" i="29"/>
  <c r="AY176" i="29"/>
  <c r="AX176" i="29"/>
  <c r="AW176" i="29"/>
  <c r="BF175" i="29"/>
  <c r="BE175" i="29"/>
  <c r="BD175" i="29"/>
  <c r="BC175" i="29"/>
  <c r="BB175" i="29"/>
  <c r="BA175" i="29"/>
  <c r="AZ175" i="29"/>
  <c r="AY175" i="29"/>
  <c r="AX175" i="29"/>
  <c r="AW175" i="29"/>
  <c r="CB174" i="29"/>
  <c r="CA174" i="29"/>
  <c r="BZ174" i="29"/>
  <c r="BY174" i="29"/>
  <c r="BX174" i="29"/>
  <c r="BW174" i="29"/>
  <c r="BV174" i="29"/>
  <c r="BU174" i="29"/>
  <c r="BT174" i="29"/>
  <c r="BS174" i="29"/>
  <c r="BR174" i="29"/>
  <c r="BQ174" i="29"/>
  <c r="BP174" i="29"/>
  <c r="BO174" i="29"/>
  <c r="BN174" i="29"/>
  <c r="BM174" i="29"/>
  <c r="BL174" i="29"/>
  <c r="BK174" i="29"/>
  <c r="BJ174" i="29"/>
  <c r="BF174" i="29"/>
  <c r="BE174" i="29"/>
  <c r="BD174" i="29"/>
  <c r="BC174" i="29"/>
  <c r="BB174" i="29"/>
  <c r="BA174" i="29"/>
  <c r="AZ174" i="29"/>
  <c r="AY174" i="29"/>
  <c r="AX174" i="29"/>
  <c r="AW174" i="29"/>
  <c r="CB173" i="29"/>
  <c r="CA173" i="29"/>
  <c r="BZ173" i="29"/>
  <c r="BY173" i="29"/>
  <c r="BX173" i="29"/>
  <c r="BW173" i="29"/>
  <c r="BV173" i="29"/>
  <c r="BU173" i="29"/>
  <c r="BT173" i="29"/>
  <c r="BS173" i="29"/>
  <c r="BR173" i="29"/>
  <c r="BQ173" i="29"/>
  <c r="BP173" i="29"/>
  <c r="BO173" i="29"/>
  <c r="BN173" i="29"/>
  <c r="BM173" i="29"/>
  <c r="BL173" i="29"/>
  <c r="BK173" i="29"/>
  <c r="BJ173" i="29"/>
  <c r="CB172" i="29"/>
  <c r="CA172" i="29"/>
  <c r="BZ172" i="29"/>
  <c r="BY172" i="29"/>
  <c r="BX172" i="29"/>
  <c r="BW172" i="29"/>
  <c r="BV172" i="29"/>
  <c r="BU172" i="29"/>
  <c r="BT172" i="29"/>
  <c r="BS172" i="29"/>
  <c r="BR172" i="29"/>
  <c r="BQ172" i="29"/>
  <c r="BP172" i="29"/>
  <c r="BO172" i="29"/>
  <c r="BN172" i="29"/>
  <c r="BM172" i="29"/>
  <c r="BL172" i="29"/>
  <c r="BK172" i="29"/>
  <c r="BJ172" i="29"/>
  <c r="CB171" i="29"/>
  <c r="CA171" i="29"/>
  <c r="BZ171" i="29"/>
  <c r="BY171" i="29"/>
  <c r="BX171" i="29"/>
  <c r="BW171" i="29"/>
  <c r="BV171" i="29"/>
  <c r="BU171" i="29"/>
  <c r="BT171" i="29"/>
  <c r="BS171" i="29"/>
  <c r="BR171" i="29"/>
  <c r="BQ171" i="29"/>
  <c r="BP171" i="29"/>
  <c r="BO171" i="29"/>
  <c r="BN171" i="29"/>
  <c r="BM171" i="29"/>
  <c r="BL171" i="29"/>
  <c r="BK171" i="29"/>
  <c r="BJ171" i="29"/>
  <c r="BF171" i="29"/>
  <c r="BR160" i="29" s="1"/>
  <c r="BE171" i="29"/>
  <c r="BD171" i="29"/>
  <c r="BC171" i="29"/>
  <c r="BB171" i="29"/>
  <c r="BA171" i="29"/>
  <c r="AZ171" i="29"/>
  <c r="AY171" i="29"/>
  <c r="AX171" i="29"/>
  <c r="AW171" i="29"/>
  <c r="CB170" i="29"/>
  <c r="CA170" i="29"/>
  <c r="BZ170" i="29"/>
  <c r="BY170" i="29"/>
  <c r="BX170" i="29"/>
  <c r="BW170" i="29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F170" i="29"/>
  <c r="BE170" i="29"/>
  <c r="BD170" i="29"/>
  <c r="BC170" i="29"/>
  <c r="BB170" i="29"/>
  <c r="BA170" i="29"/>
  <c r="AZ170" i="29"/>
  <c r="AY170" i="29"/>
  <c r="BK159" i="29" s="1"/>
  <c r="AX170" i="29"/>
  <c r="AW170" i="29"/>
  <c r="CB169" i="29"/>
  <c r="CA169" i="29"/>
  <c r="BZ169" i="29"/>
  <c r="BY169" i="29"/>
  <c r="BX169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F169" i="29"/>
  <c r="BE169" i="29"/>
  <c r="BD169" i="29"/>
  <c r="BP158" i="29" s="1"/>
  <c r="BC169" i="29"/>
  <c r="BB169" i="29"/>
  <c r="BA169" i="29"/>
  <c r="AZ169" i="29"/>
  <c r="AY169" i="29"/>
  <c r="AX169" i="29"/>
  <c r="AW169" i="29"/>
  <c r="CB168" i="29"/>
  <c r="CA168" i="29"/>
  <c r="BZ168" i="29"/>
  <c r="BY168" i="29"/>
  <c r="BX168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F168" i="29"/>
  <c r="BE168" i="29"/>
  <c r="BD168" i="29"/>
  <c r="BC168" i="29"/>
  <c r="BB168" i="29"/>
  <c r="BA168" i="29"/>
  <c r="AZ168" i="29"/>
  <c r="AY168" i="29"/>
  <c r="AX168" i="29"/>
  <c r="AW168" i="29"/>
  <c r="BI157" i="29" s="1"/>
  <c r="CB167" i="29"/>
  <c r="CA167" i="29"/>
  <c r="BZ167" i="29"/>
  <c r="BY167" i="29"/>
  <c r="BX167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F167" i="29"/>
  <c r="BE167" i="29"/>
  <c r="BD167" i="29"/>
  <c r="BC167" i="29"/>
  <c r="BB167" i="29"/>
  <c r="BN156" i="29" s="1"/>
  <c r="BA167" i="29"/>
  <c r="AZ167" i="29"/>
  <c r="AY167" i="29"/>
  <c r="AX167" i="29"/>
  <c r="AW167" i="29"/>
  <c r="CB166" i="29"/>
  <c r="CA166" i="29"/>
  <c r="BZ166" i="29"/>
  <c r="BY166" i="29"/>
  <c r="BX166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F166" i="29"/>
  <c r="BE166" i="29"/>
  <c r="BD166" i="29"/>
  <c r="BC166" i="29"/>
  <c r="BB166" i="29"/>
  <c r="BA166" i="29"/>
  <c r="AZ166" i="29"/>
  <c r="AY166" i="29"/>
  <c r="AX166" i="29"/>
  <c r="AW166" i="29"/>
  <c r="CB165" i="29"/>
  <c r="CA165" i="29"/>
  <c r="BZ165" i="29"/>
  <c r="BY165" i="29"/>
  <c r="BX165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F165" i="29"/>
  <c r="BE165" i="29"/>
  <c r="BD165" i="29"/>
  <c r="BC165" i="29"/>
  <c r="BB165" i="29"/>
  <c r="BA165" i="29"/>
  <c r="AZ165" i="29"/>
  <c r="BL154" i="29" s="1"/>
  <c r="AY165" i="29"/>
  <c r="AX165" i="29"/>
  <c r="AW165" i="29"/>
  <c r="CB164" i="29"/>
  <c r="CB175" i="29" s="1"/>
  <c r="CA164" i="29"/>
  <c r="CA175" i="29" s="1"/>
  <c r="BZ164" i="29"/>
  <c r="BZ175" i="29" s="1"/>
  <c r="BY164" i="29"/>
  <c r="BY175" i="29" s="1"/>
  <c r="BX164" i="29"/>
  <c r="BX175" i="29" s="1"/>
  <c r="BW164" i="29"/>
  <c r="BW175" i="29" s="1"/>
  <c r="BV164" i="29"/>
  <c r="BV175" i="29" s="1"/>
  <c r="BU164" i="29"/>
  <c r="BT164" i="29"/>
  <c r="BT175" i="29" s="1"/>
  <c r="BS164" i="29"/>
  <c r="BS175" i="29" s="1"/>
  <c r="BR164" i="29"/>
  <c r="BR175" i="29" s="1"/>
  <c r="BQ164" i="29"/>
  <c r="BQ175" i="29" s="1"/>
  <c r="BP164" i="29"/>
  <c r="BP175" i="29" s="1"/>
  <c r="BO164" i="29"/>
  <c r="BO175" i="29" s="1"/>
  <c r="BN164" i="29"/>
  <c r="BN175" i="29" s="1"/>
  <c r="BV180" i="29" s="1"/>
  <c r="Z54" i="29" s="1"/>
  <c r="Z61" i="29" s="1"/>
  <c r="BM164" i="29"/>
  <c r="BM175" i="29" s="1"/>
  <c r="BL164" i="29"/>
  <c r="BL175" i="29" s="1"/>
  <c r="BK164" i="29"/>
  <c r="BK175" i="29" s="1"/>
  <c r="BJ164" i="29"/>
  <c r="BJ175" i="29" s="1"/>
  <c r="BZ180" i="29" s="1"/>
  <c r="AD54" i="29" s="1"/>
  <c r="AD61" i="29" s="1"/>
  <c r="BF164" i="29"/>
  <c r="BE164" i="29"/>
  <c r="BQ153" i="29" s="1"/>
  <c r="BD164" i="29"/>
  <c r="BC164" i="29"/>
  <c r="BB164" i="29"/>
  <c r="BA164" i="29"/>
  <c r="AZ164" i="29"/>
  <c r="AY164" i="29"/>
  <c r="AX164" i="29"/>
  <c r="AW164" i="29"/>
  <c r="BF163" i="29"/>
  <c r="BE163" i="29"/>
  <c r="BD163" i="29"/>
  <c r="BC163" i="29"/>
  <c r="BB163" i="29"/>
  <c r="BA163" i="29"/>
  <c r="AZ163" i="29"/>
  <c r="AY163" i="29"/>
  <c r="AX163" i="29"/>
  <c r="AW163" i="29"/>
  <c r="BF162" i="29"/>
  <c r="BE162" i="29"/>
  <c r="BD162" i="29"/>
  <c r="BC162" i="29"/>
  <c r="BB162" i="29"/>
  <c r="BA162" i="29"/>
  <c r="BM151" i="29" s="1"/>
  <c r="AZ162" i="29"/>
  <c r="AY162" i="29"/>
  <c r="AX162" i="29"/>
  <c r="AW162" i="29"/>
  <c r="BF161" i="29"/>
  <c r="BE161" i="29"/>
  <c r="BD161" i="29"/>
  <c r="BC161" i="29"/>
  <c r="BB161" i="29"/>
  <c r="BA161" i="29"/>
  <c r="AZ161" i="29"/>
  <c r="AY161" i="29"/>
  <c r="AX161" i="29"/>
  <c r="AW161" i="29"/>
  <c r="BI150" i="29" s="1"/>
  <c r="BQ160" i="29"/>
  <c r="BP160" i="29"/>
  <c r="BO160" i="29"/>
  <c r="BN160" i="29"/>
  <c r="BM160" i="29"/>
  <c r="BL160" i="29"/>
  <c r="BK160" i="29"/>
  <c r="BR159" i="29"/>
  <c r="BQ159" i="29"/>
  <c r="BP159" i="29"/>
  <c r="BO159" i="29"/>
  <c r="BN159" i="29"/>
  <c r="BL159" i="29"/>
  <c r="BJ159" i="29"/>
  <c r="BI159" i="29"/>
  <c r="BR158" i="29"/>
  <c r="BO158" i="29"/>
  <c r="BN158" i="29"/>
  <c r="BM158" i="29"/>
  <c r="BL158" i="29"/>
  <c r="BK158" i="29"/>
  <c r="BJ158" i="29"/>
  <c r="BI158" i="29"/>
  <c r="BF158" i="29"/>
  <c r="BE158" i="29"/>
  <c r="BD158" i="29"/>
  <c r="BC158" i="29"/>
  <c r="BB158" i="29"/>
  <c r="BA158" i="29"/>
  <c r="BM146" i="29" s="1"/>
  <c r="AZ158" i="29"/>
  <c r="AY158" i="29"/>
  <c r="AX158" i="29"/>
  <c r="AW158" i="29"/>
  <c r="BR157" i="29"/>
  <c r="BQ157" i="29"/>
  <c r="BP157" i="29"/>
  <c r="BN157" i="29"/>
  <c r="BL157" i="29"/>
  <c r="BK157" i="29"/>
  <c r="BJ157" i="29"/>
  <c r="BF157" i="29"/>
  <c r="BE157" i="29"/>
  <c r="BD157" i="29"/>
  <c r="BC157" i="29"/>
  <c r="BB157" i="29"/>
  <c r="BA157" i="29"/>
  <c r="AZ157" i="29"/>
  <c r="AY157" i="29"/>
  <c r="AX157" i="29"/>
  <c r="AW157" i="29"/>
  <c r="BR156" i="29"/>
  <c r="BQ156" i="29"/>
  <c r="BO156" i="29"/>
  <c r="BL156" i="29"/>
  <c r="BJ156" i="29"/>
  <c r="BI156" i="29"/>
  <c r="BF156" i="29"/>
  <c r="BE156" i="29"/>
  <c r="BD156" i="29"/>
  <c r="BC156" i="29"/>
  <c r="BB156" i="29"/>
  <c r="BA156" i="29"/>
  <c r="AZ156" i="29"/>
  <c r="AY156" i="29"/>
  <c r="AX156" i="29"/>
  <c r="AW156" i="29"/>
  <c r="BR155" i="29"/>
  <c r="BQ155" i="29"/>
  <c r="BP155" i="29"/>
  <c r="BO155" i="29"/>
  <c r="BN155" i="29"/>
  <c r="BM155" i="29"/>
  <c r="BL155" i="29"/>
  <c r="BJ155" i="29"/>
  <c r="BF155" i="29"/>
  <c r="BE155" i="29"/>
  <c r="BD155" i="29"/>
  <c r="BC155" i="29"/>
  <c r="BB155" i="29"/>
  <c r="BA155" i="29"/>
  <c r="AZ155" i="29"/>
  <c r="AY155" i="29"/>
  <c r="AX155" i="29"/>
  <c r="AW155" i="29"/>
  <c r="BR154" i="29"/>
  <c r="BP154" i="29"/>
  <c r="BO154" i="29"/>
  <c r="BN154" i="29"/>
  <c r="BM154" i="29"/>
  <c r="BK154" i="29"/>
  <c r="BJ154" i="29"/>
  <c r="BF154" i="29"/>
  <c r="BE154" i="29"/>
  <c r="BD154" i="29"/>
  <c r="BC154" i="29"/>
  <c r="BB154" i="29"/>
  <c r="BA154" i="29"/>
  <c r="AZ154" i="29"/>
  <c r="AY154" i="29"/>
  <c r="AX154" i="29"/>
  <c r="AW154" i="29"/>
  <c r="BI142" i="29" s="1"/>
  <c r="BR153" i="29"/>
  <c r="BP153" i="29"/>
  <c r="BN153" i="29"/>
  <c r="BM153" i="29"/>
  <c r="BK153" i="29"/>
  <c r="BJ153" i="29"/>
  <c r="BI153" i="29"/>
  <c r="BF153" i="29"/>
  <c r="BE153" i="29"/>
  <c r="BD153" i="29"/>
  <c r="BC153" i="29"/>
  <c r="BB153" i="29"/>
  <c r="BA153" i="29"/>
  <c r="AZ153" i="29"/>
  <c r="AY153" i="29"/>
  <c r="AX153" i="29"/>
  <c r="AW153" i="29"/>
  <c r="BR152" i="29"/>
  <c r="BQ152" i="29"/>
  <c r="BP152" i="29"/>
  <c r="BO152" i="29"/>
  <c r="BN152" i="29"/>
  <c r="BL152" i="29"/>
  <c r="BK152" i="29"/>
  <c r="BJ152" i="29"/>
  <c r="BI152" i="29"/>
  <c r="BF152" i="29"/>
  <c r="BE152" i="29"/>
  <c r="BD152" i="29"/>
  <c r="BC152" i="29"/>
  <c r="BB152" i="29"/>
  <c r="BA152" i="29"/>
  <c r="AZ152" i="29"/>
  <c r="AY152" i="29"/>
  <c r="AX152" i="29"/>
  <c r="AW152" i="29"/>
  <c r="BQ151" i="29"/>
  <c r="BP151" i="29"/>
  <c r="BO151" i="29"/>
  <c r="BN151" i="29"/>
  <c r="BL151" i="29"/>
  <c r="BK151" i="29"/>
  <c r="BJ151" i="29"/>
  <c r="BI151" i="29"/>
  <c r="BF151" i="29"/>
  <c r="BE151" i="29"/>
  <c r="BD151" i="29"/>
  <c r="BC151" i="29"/>
  <c r="BB151" i="29"/>
  <c r="BA151" i="29"/>
  <c r="AZ151" i="29"/>
  <c r="AY151" i="29"/>
  <c r="AX151" i="29"/>
  <c r="AW151" i="29"/>
  <c r="BR150" i="29"/>
  <c r="BQ150" i="29"/>
  <c r="BP150" i="29"/>
  <c r="BP161" i="29" s="1"/>
  <c r="AC73" i="29" s="1"/>
  <c r="BO150" i="29"/>
  <c r="BN150" i="29"/>
  <c r="BN161" i="29" s="1"/>
  <c r="AC71" i="29" s="1"/>
  <c r="BM150" i="29"/>
  <c r="BL150" i="29"/>
  <c r="BL161" i="29" s="1"/>
  <c r="AC69" i="29" s="1"/>
  <c r="BJ150" i="29"/>
  <c r="BJ161" i="29" s="1"/>
  <c r="AC67" i="29" s="1"/>
  <c r="BF150" i="29"/>
  <c r="BE150" i="29"/>
  <c r="BD150" i="29"/>
  <c r="BC150" i="29"/>
  <c r="BB150" i="29"/>
  <c r="BA150" i="29"/>
  <c r="AZ150" i="29"/>
  <c r="AY150" i="29"/>
  <c r="AX150" i="29"/>
  <c r="AW150" i="29"/>
  <c r="BF149" i="29"/>
  <c r="BE149" i="29"/>
  <c r="BD149" i="29"/>
  <c r="BC149" i="29"/>
  <c r="BB149" i="29"/>
  <c r="BA149" i="29"/>
  <c r="AZ149" i="29"/>
  <c r="AY149" i="29"/>
  <c r="AX149" i="29"/>
  <c r="AW149" i="29"/>
  <c r="BF148" i="29"/>
  <c r="BE148" i="29"/>
  <c r="BD148" i="29"/>
  <c r="BC148" i="29"/>
  <c r="BB148" i="29"/>
  <c r="BA148" i="29"/>
  <c r="AZ148" i="29"/>
  <c r="AY148" i="29"/>
  <c r="AX148" i="29"/>
  <c r="AW148" i="29"/>
  <c r="BR146" i="29"/>
  <c r="BL146" i="29"/>
  <c r="BI146" i="29"/>
  <c r="BF145" i="29"/>
  <c r="BE145" i="29"/>
  <c r="BQ146" i="29" s="1"/>
  <c r="BD145" i="29"/>
  <c r="BP146" i="29" s="1"/>
  <c r="BC145" i="29"/>
  <c r="BO146" i="29" s="1"/>
  <c r="BB145" i="29"/>
  <c r="BN146" i="29" s="1"/>
  <c r="BA145" i="29"/>
  <c r="AZ145" i="29"/>
  <c r="AY145" i="29"/>
  <c r="BK146" i="29" s="1"/>
  <c r="AX145" i="29"/>
  <c r="BJ146" i="29" s="1"/>
  <c r="AW145" i="29"/>
  <c r="BF144" i="29"/>
  <c r="BR145" i="29" s="1"/>
  <c r="BE144" i="29"/>
  <c r="BQ145" i="29" s="1"/>
  <c r="BD144" i="29"/>
  <c r="BP145" i="29" s="1"/>
  <c r="BC144" i="29"/>
  <c r="BO145" i="29" s="1"/>
  <c r="BB144" i="29"/>
  <c r="BN145" i="29" s="1"/>
  <c r="BA144" i="29"/>
  <c r="BM145" i="29" s="1"/>
  <c r="AZ144" i="29"/>
  <c r="BL145" i="29" s="1"/>
  <c r="AY144" i="29"/>
  <c r="BK145" i="29" s="1"/>
  <c r="AX144" i="29"/>
  <c r="BJ145" i="29" s="1"/>
  <c r="AW144" i="29"/>
  <c r="BI145" i="29" s="1"/>
  <c r="CJ143" i="29"/>
  <c r="CI143" i="29"/>
  <c r="CH143" i="29"/>
  <c r="CG143" i="29"/>
  <c r="CF143" i="29"/>
  <c r="CE143" i="29"/>
  <c r="BF143" i="29"/>
  <c r="BR144" i="29" s="1"/>
  <c r="BE143" i="29"/>
  <c r="BQ144" i="29" s="1"/>
  <c r="BD143" i="29"/>
  <c r="BP144" i="29" s="1"/>
  <c r="BC143" i="29"/>
  <c r="BO144" i="29" s="1"/>
  <c r="BB143" i="29"/>
  <c r="BN144" i="29" s="1"/>
  <c r="BA143" i="29"/>
  <c r="BM144" i="29" s="1"/>
  <c r="AZ143" i="29"/>
  <c r="BL144" i="29" s="1"/>
  <c r="AY143" i="29"/>
  <c r="BK144" i="29" s="1"/>
  <c r="AX143" i="29"/>
  <c r="BJ144" i="29" s="1"/>
  <c r="AW143" i="29"/>
  <c r="BI144" i="29" s="1"/>
  <c r="CJ142" i="29"/>
  <c r="CI142" i="29"/>
  <c r="CH142" i="29"/>
  <c r="CG142" i="29"/>
  <c r="CF142" i="29"/>
  <c r="CE142" i="29"/>
  <c r="BM142" i="29"/>
  <c r="BJ142" i="29"/>
  <c r="BF142" i="29"/>
  <c r="BR143" i="29" s="1"/>
  <c r="BE142" i="29"/>
  <c r="BQ143" i="29" s="1"/>
  <c r="BD142" i="29"/>
  <c r="BP143" i="29" s="1"/>
  <c r="BC142" i="29"/>
  <c r="BO143" i="29" s="1"/>
  <c r="BB142" i="29"/>
  <c r="BN143" i="29" s="1"/>
  <c r="BA142" i="29"/>
  <c r="BM143" i="29" s="1"/>
  <c r="AZ142" i="29"/>
  <c r="BL143" i="29" s="1"/>
  <c r="AY142" i="29"/>
  <c r="BK143" i="29" s="1"/>
  <c r="AX142" i="29"/>
  <c r="BJ143" i="29" s="1"/>
  <c r="AW142" i="29"/>
  <c r="BI143" i="29" s="1"/>
  <c r="CJ141" i="29"/>
  <c r="CI141" i="29"/>
  <c r="CH141" i="29"/>
  <c r="CG141" i="29"/>
  <c r="CF141" i="29"/>
  <c r="CE141" i="29"/>
  <c r="CA141" i="29"/>
  <c r="BZ141" i="29"/>
  <c r="BY141" i="29"/>
  <c r="BX141" i="29"/>
  <c r="BP141" i="29"/>
  <c r="BO141" i="29"/>
  <c r="BF141" i="29"/>
  <c r="BR142" i="29" s="1"/>
  <c r="BE141" i="29"/>
  <c r="BQ142" i="29" s="1"/>
  <c r="BD141" i="29"/>
  <c r="BP142" i="29" s="1"/>
  <c r="BC141" i="29"/>
  <c r="BO142" i="29" s="1"/>
  <c r="BB141" i="29"/>
  <c r="BN142" i="29" s="1"/>
  <c r="BA141" i="29"/>
  <c r="AZ141" i="29"/>
  <c r="BL142" i="29" s="1"/>
  <c r="AY141" i="29"/>
  <c r="BK142" i="29" s="1"/>
  <c r="AX141" i="29"/>
  <c r="AW141" i="29"/>
  <c r="CJ140" i="29"/>
  <c r="CI140" i="29"/>
  <c r="CH140" i="29"/>
  <c r="CG140" i="29"/>
  <c r="CF140" i="29"/>
  <c r="CE140" i="29"/>
  <c r="CA140" i="29"/>
  <c r="BZ140" i="29"/>
  <c r="BY140" i="29"/>
  <c r="BX140" i="29"/>
  <c r="BM140" i="29"/>
  <c r="BJ140" i="29"/>
  <c r="BI140" i="29"/>
  <c r="BF140" i="29"/>
  <c r="BR141" i="29" s="1"/>
  <c r="BE140" i="29"/>
  <c r="BQ141" i="29" s="1"/>
  <c r="BD140" i="29"/>
  <c r="BC140" i="29"/>
  <c r="BB140" i="29"/>
  <c r="BN141" i="29" s="1"/>
  <c r="BA140" i="29"/>
  <c r="BM141" i="29" s="1"/>
  <c r="AZ140" i="29"/>
  <c r="BL141" i="29" s="1"/>
  <c r="AY140" i="29"/>
  <c r="BK141" i="29" s="1"/>
  <c r="AX140" i="29"/>
  <c r="BJ141" i="29" s="1"/>
  <c r="AW140" i="29"/>
  <c r="BI141" i="29" s="1"/>
  <c r="CJ139" i="29"/>
  <c r="CI139" i="29"/>
  <c r="CH139" i="29"/>
  <c r="CG139" i="29"/>
  <c r="CF139" i="29"/>
  <c r="CE139" i="29"/>
  <c r="CA139" i="29"/>
  <c r="BZ139" i="29"/>
  <c r="BY139" i="29"/>
  <c r="BX139" i="29"/>
  <c r="BP139" i="29"/>
  <c r="BO139" i="29"/>
  <c r="BN139" i="29"/>
  <c r="BM139" i="29"/>
  <c r="BF139" i="29"/>
  <c r="BR140" i="29" s="1"/>
  <c r="BE139" i="29"/>
  <c r="BQ140" i="29" s="1"/>
  <c r="BD139" i="29"/>
  <c r="BP140" i="29" s="1"/>
  <c r="BC139" i="29"/>
  <c r="BO140" i="29" s="1"/>
  <c r="BB139" i="29"/>
  <c r="BN140" i="29" s="1"/>
  <c r="BA139" i="29"/>
  <c r="AZ139" i="29"/>
  <c r="BL140" i="29" s="1"/>
  <c r="AY139" i="29"/>
  <c r="BK140" i="29" s="1"/>
  <c r="AX139" i="29"/>
  <c r="AW139" i="29"/>
  <c r="CJ138" i="29"/>
  <c r="CI138" i="29"/>
  <c r="CH138" i="29"/>
  <c r="CG138" i="29"/>
  <c r="CF138" i="29"/>
  <c r="CE138" i="29"/>
  <c r="CA138" i="29"/>
  <c r="BZ138" i="29"/>
  <c r="BY138" i="29"/>
  <c r="BX138" i="29"/>
  <c r="BM138" i="29"/>
  <c r="BJ138" i="29"/>
  <c r="BI138" i="29"/>
  <c r="BF138" i="29"/>
  <c r="BR139" i="29" s="1"/>
  <c r="BE138" i="29"/>
  <c r="BQ139" i="29" s="1"/>
  <c r="BD138" i="29"/>
  <c r="BC138" i="29"/>
  <c r="BB138" i="29"/>
  <c r="BA138" i="29"/>
  <c r="AZ138" i="29"/>
  <c r="BL139" i="29" s="1"/>
  <c r="AY138" i="29"/>
  <c r="BK139" i="29" s="1"/>
  <c r="AX138" i="29"/>
  <c r="BJ139" i="29" s="1"/>
  <c r="AW138" i="29"/>
  <c r="BI139" i="29" s="1"/>
  <c r="CJ137" i="29"/>
  <c r="CI137" i="29"/>
  <c r="CH137" i="29"/>
  <c r="CG137" i="29"/>
  <c r="CF137" i="29"/>
  <c r="CE137" i="29"/>
  <c r="CA137" i="29"/>
  <c r="BZ137" i="29"/>
  <c r="BY137" i="29"/>
  <c r="BX137" i="29"/>
  <c r="BF137" i="29"/>
  <c r="BR138" i="29" s="1"/>
  <c r="BE137" i="29"/>
  <c r="BQ138" i="29" s="1"/>
  <c r="BD137" i="29"/>
  <c r="BP138" i="29" s="1"/>
  <c r="BC137" i="29"/>
  <c r="BO138" i="29" s="1"/>
  <c r="BB137" i="29"/>
  <c r="BN138" i="29" s="1"/>
  <c r="BA137" i="29"/>
  <c r="AZ137" i="29"/>
  <c r="BL138" i="29" s="1"/>
  <c r="AY137" i="29"/>
  <c r="BK138" i="29" s="1"/>
  <c r="AX137" i="29"/>
  <c r="AW137" i="29"/>
  <c r="CJ136" i="29"/>
  <c r="CJ144" i="29" s="1"/>
  <c r="AD60" i="29" s="1"/>
  <c r="CI136" i="29"/>
  <c r="CI144" i="29" s="1"/>
  <c r="AC60" i="29" s="1"/>
  <c r="CH136" i="29"/>
  <c r="CH144" i="29" s="1"/>
  <c r="AB60" i="29" s="1"/>
  <c r="CG136" i="29"/>
  <c r="CG144" i="29" s="1"/>
  <c r="AA60" i="29" s="1"/>
  <c r="CF136" i="29"/>
  <c r="CF144" i="29" s="1"/>
  <c r="Z60" i="29" s="1"/>
  <c r="CE136" i="29"/>
  <c r="CE144" i="29" s="1"/>
  <c r="Y60" i="29" s="1"/>
  <c r="CA136" i="29"/>
  <c r="BZ136" i="29"/>
  <c r="BY136" i="29"/>
  <c r="BX136" i="29"/>
  <c r="BF136" i="29"/>
  <c r="BR137" i="29" s="1"/>
  <c r="BE136" i="29"/>
  <c r="BQ137" i="29" s="1"/>
  <c r="BD136" i="29"/>
  <c r="BP137" i="29" s="1"/>
  <c r="BC136" i="29"/>
  <c r="BB136" i="29"/>
  <c r="BN137" i="29" s="1"/>
  <c r="BA136" i="29"/>
  <c r="BM137" i="29" s="1"/>
  <c r="AZ136" i="29"/>
  <c r="BL137" i="29" s="1"/>
  <c r="AY136" i="29"/>
  <c r="BK137" i="29" s="1"/>
  <c r="AX136" i="29"/>
  <c r="BJ137" i="29" s="1"/>
  <c r="AW136" i="29"/>
  <c r="BI137" i="29" s="1"/>
  <c r="BF135" i="29"/>
  <c r="BR136" i="29" s="1"/>
  <c r="BE135" i="29"/>
  <c r="BQ136" i="29" s="1"/>
  <c r="BD135" i="29"/>
  <c r="BP136" i="29" s="1"/>
  <c r="BP147" i="29" s="1"/>
  <c r="AA73" i="29" s="1"/>
  <c r="BC135" i="29"/>
  <c r="BO136" i="29" s="1"/>
  <c r="BB135" i="29"/>
  <c r="BN136" i="29" s="1"/>
  <c r="BN147" i="29" s="1"/>
  <c r="AA71" i="29" s="1"/>
  <c r="BA135" i="29"/>
  <c r="BM136" i="29" s="1"/>
  <c r="AZ135" i="29"/>
  <c r="BL136" i="29" s="1"/>
  <c r="AY135" i="29"/>
  <c r="BK136" i="29" s="1"/>
  <c r="AX135" i="29"/>
  <c r="BJ136" i="29" s="1"/>
  <c r="BJ147" i="29" s="1"/>
  <c r="AA67" i="29" s="1"/>
  <c r="AW135" i="29"/>
  <c r="BI136" i="29" s="1"/>
  <c r="X124" i="29"/>
  <c r="W124" i="29"/>
  <c r="U124" i="29"/>
  <c r="S124" i="29"/>
  <c r="Q124" i="29"/>
  <c r="O124" i="29"/>
  <c r="M124" i="29"/>
  <c r="Y48" i="29" s="1"/>
  <c r="K124" i="29"/>
  <c r="I124" i="29"/>
  <c r="G124" i="29"/>
  <c r="F124" i="29"/>
  <c r="D124" i="29"/>
  <c r="Y47" i="29" s="1"/>
  <c r="B124" i="29"/>
  <c r="AD57" i="29"/>
  <c r="AC57" i="29"/>
  <c r="AB57" i="29"/>
  <c r="AA57" i="29"/>
  <c r="Z57" i="29"/>
  <c r="Y57" i="29"/>
  <c r="S55" i="29"/>
  <c r="AD58" i="29" s="1"/>
  <c r="R55" i="29"/>
  <c r="AC58" i="29" s="1"/>
  <c r="Q55" i="29"/>
  <c r="AB58" i="29" s="1"/>
  <c r="P55" i="29"/>
  <c r="AA58" i="29" s="1"/>
  <c r="O55" i="29"/>
  <c r="Z58" i="29" s="1"/>
  <c r="N55" i="29"/>
  <c r="Y58" i="29" s="1"/>
  <c r="Y46" i="29"/>
  <c r="Y44" i="29"/>
  <c r="Y43" i="29"/>
  <c r="BF210" i="28"/>
  <c r="BE210" i="28"/>
  <c r="BD210" i="28"/>
  <c r="BC210" i="28"/>
  <c r="BB210" i="28"/>
  <c r="BA210" i="28"/>
  <c r="AZ210" i="28"/>
  <c r="AY210" i="28"/>
  <c r="AX210" i="28"/>
  <c r="AW210" i="28"/>
  <c r="BF209" i="28"/>
  <c r="BE209" i="28"/>
  <c r="BD209" i="28"/>
  <c r="BC209" i="28"/>
  <c r="BB209" i="28"/>
  <c r="BA209" i="28"/>
  <c r="AZ209" i="28"/>
  <c r="AY209" i="28"/>
  <c r="AX209" i="28"/>
  <c r="AW209" i="28"/>
  <c r="BF208" i="28"/>
  <c r="BE208" i="28"/>
  <c r="BD208" i="28"/>
  <c r="BC208" i="28"/>
  <c r="BB208" i="28"/>
  <c r="BA208" i="28"/>
  <c r="AZ208" i="28"/>
  <c r="AY208" i="28"/>
  <c r="AX208" i="28"/>
  <c r="AW208" i="28"/>
  <c r="BF207" i="28"/>
  <c r="BE207" i="28"/>
  <c r="BD207" i="28"/>
  <c r="BC207" i="28"/>
  <c r="BB207" i="28"/>
  <c r="BA207" i="28"/>
  <c r="AZ207" i="28"/>
  <c r="AY207" i="28"/>
  <c r="AX207" i="28"/>
  <c r="AW207" i="28"/>
  <c r="BF206" i="28"/>
  <c r="BE206" i="28"/>
  <c r="BD206" i="28"/>
  <c r="BC206" i="28"/>
  <c r="BB206" i="28"/>
  <c r="BA206" i="28"/>
  <c r="AZ206" i="28"/>
  <c r="AY206" i="28"/>
  <c r="AX206" i="28"/>
  <c r="AW206" i="28"/>
  <c r="BF205" i="28"/>
  <c r="BE205" i="28"/>
  <c r="BD205" i="28"/>
  <c r="BC205" i="28"/>
  <c r="BB205" i="28"/>
  <c r="BA205" i="28"/>
  <c r="AZ205" i="28"/>
  <c r="AY205" i="28"/>
  <c r="AX205" i="28"/>
  <c r="AW205" i="28"/>
  <c r="BF204" i="28"/>
  <c r="BE204" i="28"/>
  <c r="BD204" i="28"/>
  <c r="BC204" i="28"/>
  <c r="BB204" i="28"/>
  <c r="BA204" i="28"/>
  <c r="AZ204" i="28"/>
  <c r="AY204" i="28"/>
  <c r="AX204" i="28"/>
  <c r="AW204" i="28"/>
  <c r="BF203" i="28"/>
  <c r="BE203" i="28"/>
  <c r="BD203" i="28"/>
  <c r="BC203" i="28"/>
  <c r="BB203" i="28"/>
  <c r="BA203" i="28"/>
  <c r="AZ203" i="28"/>
  <c r="AY203" i="28"/>
  <c r="AX203" i="28"/>
  <c r="AW203" i="28"/>
  <c r="BF202" i="28"/>
  <c r="BE202" i="28"/>
  <c r="BD202" i="28"/>
  <c r="BC202" i="28"/>
  <c r="BB202" i="28"/>
  <c r="BA202" i="28"/>
  <c r="AZ202" i="28"/>
  <c r="AY202" i="28"/>
  <c r="AX202" i="28"/>
  <c r="AW202" i="28"/>
  <c r="BF201" i="28"/>
  <c r="BE201" i="28"/>
  <c r="BD201" i="28"/>
  <c r="BC201" i="28"/>
  <c r="BB201" i="28"/>
  <c r="BA201" i="28"/>
  <c r="AZ201" i="28"/>
  <c r="AY201" i="28"/>
  <c r="AX201" i="28"/>
  <c r="AW201" i="28"/>
  <c r="BF200" i="28"/>
  <c r="BE200" i="28"/>
  <c r="BD200" i="28"/>
  <c r="BC200" i="28"/>
  <c r="BB200" i="28"/>
  <c r="BA200" i="28"/>
  <c r="AZ200" i="28"/>
  <c r="AY200" i="28"/>
  <c r="AX200" i="28"/>
  <c r="AW200" i="28"/>
  <c r="BF197" i="28"/>
  <c r="BE197" i="28"/>
  <c r="BD197" i="28"/>
  <c r="BC197" i="28"/>
  <c r="BB197" i="28"/>
  <c r="BA197" i="28"/>
  <c r="AZ197" i="28"/>
  <c r="AY197" i="28"/>
  <c r="AX197" i="28"/>
  <c r="AW197" i="28"/>
  <c r="BF196" i="28"/>
  <c r="BE196" i="28"/>
  <c r="BD196" i="28"/>
  <c r="BC196" i="28"/>
  <c r="BB196" i="28"/>
  <c r="BA196" i="28"/>
  <c r="AZ196" i="28"/>
  <c r="AY196" i="28"/>
  <c r="AX196" i="28"/>
  <c r="AW196" i="28"/>
  <c r="BF195" i="28"/>
  <c r="BE195" i="28"/>
  <c r="BD195" i="28"/>
  <c r="BC195" i="28"/>
  <c r="BB195" i="28"/>
  <c r="BA195" i="28"/>
  <c r="AZ195" i="28"/>
  <c r="AY195" i="28"/>
  <c r="AX195" i="28"/>
  <c r="AW195" i="28"/>
  <c r="BF194" i="28"/>
  <c r="BE194" i="28"/>
  <c r="BD194" i="28"/>
  <c r="BC194" i="28"/>
  <c r="BB194" i="28"/>
  <c r="BA194" i="28"/>
  <c r="AZ194" i="28"/>
  <c r="AY194" i="28"/>
  <c r="AX194" i="28"/>
  <c r="AW194" i="28"/>
  <c r="BF193" i="28"/>
  <c r="BE193" i="28"/>
  <c r="BD193" i="28"/>
  <c r="BC193" i="28"/>
  <c r="BB193" i="28"/>
  <c r="BA193" i="28"/>
  <c r="AZ193" i="28"/>
  <c r="AY193" i="28"/>
  <c r="AX193" i="28"/>
  <c r="AW193" i="28"/>
  <c r="BF192" i="28"/>
  <c r="BE192" i="28"/>
  <c r="BD192" i="28"/>
  <c r="BC192" i="28"/>
  <c r="BB192" i="28"/>
  <c r="BA192" i="28"/>
  <c r="AZ192" i="28"/>
  <c r="AY192" i="28"/>
  <c r="AX192" i="28"/>
  <c r="AW192" i="28"/>
  <c r="BF191" i="28"/>
  <c r="BE191" i="28"/>
  <c r="BD191" i="28"/>
  <c r="BC191" i="28"/>
  <c r="BB191" i="28"/>
  <c r="BA191" i="28"/>
  <c r="AZ191" i="28"/>
  <c r="AY191" i="28"/>
  <c r="AX191" i="28"/>
  <c r="AW191" i="28"/>
  <c r="BF190" i="28"/>
  <c r="BE190" i="28"/>
  <c r="BD190" i="28"/>
  <c r="BC190" i="28"/>
  <c r="BB190" i="28"/>
  <c r="BA190" i="28"/>
  <c r="AZ190" i="28"/>
  <c r="AY190" i="28"/>
  <c r="AX190" i="28"/>
  <c r="AW190" i="28"/>
  <c r="BR189" i="28"/>
  <c r="BQ189" i="28"/>
  <c r="BP189" i="28"/>
  <c r="BO189" i="28"/>
  <c r="BN189" i="28"/>
  <c r="BF189" i="28"/>
  <c r="BE189" i="28"/>
  <c r="BD189" i="28"/>
  <c r="BC189" i="28"/>
  <c r="BB189" i="28"/>
  <c r="BA189" i="28"/>
  <c r="AZ189" i="28"/>
  <c r="AY189" i="28"/>
  <c r="AX189" i="28"/>
  <c r="AW189" i="28"/>
  <c r="BR188" i="28"/>
  <c r="BQ188" i="28"/>
  <c r="BP188" i="28"/>
  <c r="BO188" i="28"/>
  <c r="BN188" i="28"/>
  <c r="BF188" i="28"/>
  <c r="BE188" i="28"/>
  <c r="BD188" i="28"/>
  <c r="BC188" i="28"/>
  <c r="BB188" i="28"/>
  <c r="BA188" i="28"/>
  <c r="AZ188" i="28"/>
  <c r="AY188" i="28"/>
  <c r="AX188" i="28"/>
  <c r="AW188" i="28"/>
  <c r="BR187" i="28"/>
  <c r="BQ187" i="28"/>
  <c r="BP187" i="28"/>
  <c r="BO187" i="28"/>
  <c r="BN187" i="28"/>
  <c r="BF187" i="28"/>
  <c r="BE187" i="28"/>
  <c r="BD187" i="28"/>
  <c r="BC187" i="28"/>
  <c r="BB187" i="28"/>
  <c r="BA187" i="28"/>
  <c r="AZ187" i="28"/>
  <c r="AY187" i="28"/>
  <c r="AX187" i="28"/>
  <c r="AW187" i="28"/>
  <c r="BR186" i="28"/>
  <c r="BQ186" i="28"/>
  <c r="BP186" i="28"/>
  <c r="BO186" i="28"/>
  <c r="BN186" i="28"/>
  <c r="BR185" i="28"/>
  <c r="BQ185" i="28"/>
  <c r="BP185" i="28"/>
  <c r="BO185" i="28"/>
  <c r="BN185" i="28"/>
  <c r="BR184" i="28"/>
  <c r="BQ184" i="28"/>
  <c r="BP184" i="28"/>
  <c r="BO184" i="28"/>
  <c r="BN184" i="28"/>
  <c r="BF184" i="28"/>
  <c r="BE184" i="28"/>
  <c r="BD184" i="28"/>
  <c r="BC184" i="28"/>
  <c r="BB184" i="28"/>
  <c r="BA184" i="28"/>
  <c r="AZ184" i="28"/>
  <c r="AY184" i="28"/>
  <c r="AX184" i="28"/>
  <c r="AW184" i="28"/>
  <c r="BR183" i="28"/>
  <c r="BQ183" i="28"/>
  <c r="BP183" i="28"/>
  <c r="BO183" i="28"/>
  <c r="BN183" i="28"/>
  <c r="BF183" i="28"/>
  <c r="BE183" i="28"/>
  <c r="BD183" i="28"/>
  <c r="BC183" i="28"/>
  <c r="BB183" i="28"/>
  <c r="BA183" i="28"/>
  <c r="AZ183" i="28"/>
  <c r="AY183" i="28"/>
  <c r="AX183" i="28"/>
  <c r="AW183" i="28"/>
  <c r="BR182" i="28"/>
  <c r="BQ182" i="28"/>
  <c r="BP182" i="28"/>
  <c r="BO182" i="28"/>
  <c r="BN182" i="28"/>
  <c r="BF182" i="28"/>
  <c r="BE182" i="28"/>
  <c r="BD182" i="28"/>
  <c r="BC182" i="28"/>
  <c r="BB182" i="28"/>
  <c r="BA182" i="28"/>
  <c r="AZ182" i="28"/>
  <c r="AY182" i="28"/>
  <c r="AX182" i="28"/>
  <c r="AW182" i="28"/>
  <c r="BR181" i="28"/>
  <c r="BQ181" i="28"/>
  <c r="BP181" i="28"/>
  <c r="BO181" i="28"/>
  <c r="BN181" i="28"/>
  <c r="BF181" i="28"/>
  <c r="BE181" i="28"/>
  <c r="BD181" i="28"/>
  <c r="BC181" i="28"/>
  <c r="BB181" i="28"/>
  <c r="BA181" i="28"/>
  <c r="AZ181" i="28"/>
  <c r="AY181" i="28"/>
  <c r="AX181" i="28"/>
  <c r="AW181" i="28"/>
  <c r="BR180" i="28"/>
  <c r="BQ180" i="28"/>
  <c r="BP180" i="28"/>
  <c r="BO180" i="28"/>
  <c r="BN180" i="28"/>
  <c r="BF180" i="28"/>
  <c r="BE180" i="28"/>
  <c r="BD180" i="28"/>
  <c r="BC180" i="28"/>
  <c r="BB180" i="28"/>
  <c r="BA180" i="28"/>
  <c r="AZ180" i="28"/>
  <c r="AY180" i="28"/>
  <c r="AX180" i="28"/>
  <c r="AW180" i="28"/>
  <c r="BR179" i="28"/>
  <c r="BR190" i="28" s="1"/>
  <c r="BQ179" i="28"/>
  <c r="BQ190" i="28" s="1"/>
  <c r="BP179" i="28"/>
  <c r="BP190" i="28" s="1"/>
  <c r="BO179" i="28"/>
  <c r="BO190" i="28" s="1"/>
  <c r="BN179" i="28"/>
  <c r="BN190" i="28" s="1"/>
  <c r="BF179" i="28"/>
  <c r="BE179" i="28"/>
  <c r="BD179" i="28"/>
  <c r="BC179" i="28"/>
  <c r="BB179" i="28"/>
  <c r="BA179" i="28"/>
  <c r="AZ179" i="28"/>
  <c r="AY179" i="28"/>
  <c r="AX179" i="28"/>
  <c r="AW179" i="28"/>
  <c r="BF178" i="28"/>
  <c r="BE178" i="28"/>
  <c r="BD178" i="28"/>
  <c r="BC178" i="28"/>
  <c r="BB178" i="28"/>
  <c r="BA178" i="28"/>
  <c r="AZ178" i="28"/>
  <c r="AY178" i="28"/>
  <c r="AX178" i="28"/>
  <c r="AW178" i="28"/>
  <c r="BF177" i="28"/>
  <c r="BE177" i="28"/>
  <c r="BD177" i="28"/>
  <c r="BC177" i="28"/>
  <c r="BB177" i="28"/>
  <c r="BA177" i="28"/>
  <c r="AZ177" i="28"/>
  <c r="AY177" i="28"/>
  <c r="AX177" i="28"/>
  <c r="AW177" i="28"/>
  <c r="BF176" i="28"/>
  <c r="BE176" i="28"/>
  <c r="BD176" i="28"/>
  <c r="BC176" i="28"/>
  <c r="BB176" i="28"/>
  <c r="BA176" i="28"/>
  <c r="AZ176" i="28"/>
  <c r="AY176" i="28"/>
  <c r="AX176" i="28"/>
  <c r="AW176" i="28"/>
  <c r="BF175" i="28"/>
  <c r="BE175" i="28"/>
  <c r="BD175" i="28"/>
  <c r="BC175" i="28"/>
  <c r="BB175" i="28"/>
  <c r="BA175" i="28"/>
  <c r="AZ175" i="28"/>
  <c r="AY175" i="28"/>
  <c r="AX175" i="28"/>
  <c r="AW175" i="28"/>
  <c r="CB174" i="28"/>
  <c r="CA174" i="28"/>
  <c r="BZ174" i="28"/>
  <c r="BY174" i="28"/>
  <c r="BX174" i="28"/>
  <c r="BW174" i="28"/>
  <c r="BV174" i="28"/>
  <c r="BU174" i="28"/>
  <c r="BT174" i="28"/>
  <c r="BS174" i="28"/>
  <c r="BR174" i="28"/>
  <c r="BQ174" i="28"/>
  <c r="BP174" i="28"/>
  <c r="BO174" i="28"/>
  <c r="BN174" i="28"/>
  <c r="BM174" i="28"/>
  <c r="BL174" i="28"/>
  <c r="BK174" i="28"/>
  <c r="BJ174" i="28"/>
  <c r="BF174" i="28"/>
  <c r="BE174" i="28"/>
  <c r="BD174" i="28"/>
  <c r="BC174" i="28"/>
  <c r="BB174" i="28"/>
  <c r="BA174" i="28"/>
  <c r="AZ174" i="28"/>
  <c r="AY174" i="28"/>
  <c r="AX174" i="28"/>
  <c r="AW174" i="28"/>
  <c r="CB173" i="28"/>
  <c r="CA173" i="28"/>
  <c r="BZ173" i="28"/>
  <c r="BY173" i="28"/>
  <c r="BX173" i="28"/>
  <c r="BW173" i="28"/>
  <c r="BV173" i="28"/>
  <c r="BU173" i="28"/>
  <c r="BT173" i="28"/>
  <c r="BS173" i="28"/>
  <c r="BR173" i="28"/>
  <c r="BQ173" i="28"/>
  <c r="BP173" i="28"/>
  <c r="BO173" i="28"/>
  <c r="BN173" i="28"/>
  <c r="BM173" i="28"/>
  <c r="BL173" i="28"/>
  <c r="BK173" i="28"/>
  <c r="BJ173" i="28"/>
  <c r="CB172" i="28"/>
  <c r="CA172" i="28"/>
  <c r="BZ172" i="28"/>
  <c r="BY172" i="28"/>
  <c r="BX172" i="28"/>
  <c r="BW172" i="28"/>
  <c r="BV172" i="28"/>
  <c r="BU172" i="28"/>
  <c r="BT172" i="28"/>
  <c r="BS172" i="28"/>
  <c r="BR172" i="28"/>
  <c r="BQ172" i="28"/>
  <c r="BP172" i="28"/>
  <c r="BO172" i="28"/>
  <c r="BN172" i="28"/>
  <c r="BM172" i="28"/>
  <c r="BL172" i="28"/>
  <c r="BK172" i="28"/>
  <c r="BJ172" i="28"/>
  <c r="CB171" i="28"/>
  <c r="CA171" i="28"/>
  <c r="BZ171" i="28"/>
  <c r="BY171" i="28"/>
  <c r="BX171" i="28"/>
  <c r="BW171" i="28"/>
  <c r="BV171" i="28"/>
  <c r="BU171" i="28"/>
  <c r="BT171" i="28"/>
  <c r="BS171" i="28"/>
  <c r="BR171" i="28"/>
  <c r="BQ171" i="28"/>
  <c r="BP171" i="28"/>
  <c r="BO171" i="28"/>
  <c r="BN171" i="28"/>
  <c r="BM171" i="28"/>
  <c r="BL171" i="28"/>
  <c r="BK171" i="28"/>
  <c r="BJ171" i="28"/>
  <c r="BF171" i="28"/>
  <c r="BR160" i="28" s="1"/>
  <c r="BE171" i="28"/>
  <c r="BD171" i="28"/>
  <c r="BC171" i="28"/>
  <c r="BB171" i="28"/>
  <c r="BA171" i="28"/>
  <c r="AZ171" i="28"/>
  <c r="BL160" i="28" s="1"/>
  <c r="AY171" i="28"/>
  <c r="AX171" i="28"/>
  <c r="AW171" i="28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F170" i="28"/>
  <c r="BE170" i="28"/>
  <c r="BD170" i="28"/>
  <c r="BC170" i="28"/>
  <c r="BB170" i="28"/>
  <c r="BA170" i="28"/>
  <c r="BM159" i="28" s="1"/>
  <c r="AZ170" i="28"/>
  <c r="BL159" i="28" s="1"/>
  <c r="AY170" i="28"/>
  <c r="BK159" i="28" s="1"/>
  <c r="AX170" i="28"/>
  <c r="AW170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F169" i="28"/>
  <c r="BR158" i="28" s="1"/>
  <c r="BE169" i="28"/>
  <c r="BD169" i="28"/>
  <c r="BP158" i="28" s="1"/>
  <c r="BC169" i="28"/>
  <c r="BB169" i="28"/>
  <c r="BA169" i="28"/>
  <c r="AZ169" i="28"/>
  <c r="AY169" i="28"/>
  <c r="AX169" i="28"/>
  <c r="BJ158" i="28" s="1"/>
  <c r="AW169" i="28"/>
  <c r="CB168" i="28"/>
  <c r="CA168" i="28"/>
  <c r="BZ168" i="28"/>
  <c r="BY168" i="28"/>
  <c r="BX168" i="28"/>
  <c r="BW168" i="28"/>
  <c r="BV168" i="28"/>
  <c r="BU168" i="28"/>
  <c r="BT168" i="28"/>
  <c r="BS168" i="28"/>
  <c r="BR168" i="28"/>
  <c r="BQ168" i="28"/>
  <c r="BP168" i="28"/>
  <c r="BO168" i="28"/>
  <c r="BN168" i="28"/>
  <c r="BM168" i="28"/>
  <c r="BL168" i="28"/>
  <c r="BK168" i="28"/>
  <c r="BJ168" i="28"/>
  <c r="BF168" i="28"/>
  <c r="BE168" i="28"/>
  <c r="BD168" i="28"/>
  <c r="BC168" i="28"/>
  <c r="BO157" i="28" s="1"/>
  <c r="BB168" i="28"/>
  <c r="BN157" i="28" s="1"/>
  <c r="BA168" i="28"/>
  <c r="AZ168" i="28"/>
  <c r="AY168" i="28"/>
  <c r="AX168" i="28"/>
  <c r="BJ157" i="28" s="1"/>
  <c r="AW168" i="28"/>
  <c r="BI157" i="28" s="1"/>
  <c r="CB167" i="28"/>
  <c r="CA167" i="28"/>
  <c r="BZ167" i="28"/>
  <c r="BY167" i="28"/>
  <c r="BX167" i="28"/>
  <c r="BW167" i="28"/>
  <c r="BV167" i="28"/>
  <c r="BU167" i="28"/>
  <c r="BT167" i="28"/>
  <c r="BS167" i="28"/>
  <c r="BR167" i="28"/>
  <c r="BQ167" i="28"/>
  <c r="BP167" i="28"/>
  <c r="BO167" i="28"/>
  <c r="BN167" i="28"/>
  <c r="BM167" i="28"/>
  <c r="BL167" i="28"/>
  <c r="BK167" i="28"/>
  <c r="BJ167" i="28"/>
  <c r="BF167" i="28"/>
  <c r="BE167" i="28"/>
  <c r="BD167" i="28"/>
  <c r="BP156" i="28" s="1"/>
  <c r="BC167" i="28"/>
  <c r="BO156" i="28" s="1"/>
  <c r="BB167" i="28"/>
  <c r="BN156" i="28" s="1"/>
  <c r="BA167" i="28"/>
  <c r="AZ167" i="28"/>
  <c r="AY167" i="28"/>
  <c r="AX167" i="28"/>
  <c r="AW167" i="28"/>
  <c r="CB166" i="28"/>
  <c r="CA166" i="28"/>
  <c r="BZ166" i="28"/>
  <c r="BY166" i="28"/>
  <c r="BX166" i="28"/>
  <c r="BW166" i="28"/>
  <c r="BV166" i="28"/>
  <c r="BU166" i="28"/>
  <c r="BT166" i="28"/>
  <c r="BS166" i="28"/>
  <c r="BR166" i="28"/>
  <c r="BQ166" i="28"/>
  <c r="BP166" i="28"/>
  <c r="BO166" i="28"/>
  <c r="BN166" i="28"/>
  <c r="BM166" i="28"/>
  <c r="BL166" i="28"/>
  <c r="BK166" i="28"/>
  <c r="BJ166" i="28"/>
  <c r="BF166" i="28"/>
  <c r="BE166" i="28"/>
  <c r="BD166" i="28"/>
  <c r="BC166" i="28"/>
  <c r="BB166" i="28"/>
  <c r="BA166" i="28"/>
  <c r="BM155" i="28" s="1"/>
  <c r="AZ166" i="28"/>
  <c r="BL155" i="28" s="1"/>
  <c r="AY166" i="28"/>
  <c r="AX166" i="28"/>
  <c r="AW166" i="28"/>
  <c r="CB165" i="28"/>
  <c r="CA165" i="28"/>
  <c r="BZ165" i="28"/>
  <c r="BY165" i="28"/>
  <c r="BX165" i="28"/>
  <c r="BW165" i="28"/>
  <c r="BV165" i="28"/>
  <c r="BU165" i="28"/>
  <c r="BT165" i="28"/>
  <c r="BS165" i="28"/>
  <c r="BR165" i="28"/>
  <c r="BQ165" i="28"/>
  <c r="BP165" i="28"/>
  <c r="BO165" i="28"/>
  <c r="BN165" i="28"/>
  <c r="BM165" i="28"/>
  <c r="BL165" i="28"/>
  <c r="BK165" i="28"/>
  <c r="BJ165" i="28"/>
  <c r="BF165" i="28"/>
  <c r="BR154" i="28" s="1"/>
  <c r="BE165" i="28"/>
  <c r="BD165" i="28"/>
  <c r="BC165" i="28"/>
  <c r="BB165" i="28"/>
  <c r="BN154" i="28" s="1"/>
  <c r="BA165" i="28"/>
  <c r="AZ165" i="28"/>
  <c r="BL154" i="28" s="1"/>
  <c r="AY165" i="28"/>
  <c r="AX165" i="28"/>
  <c r="AW165" i="28"/>
  <c r="CB164" i="28"/>
  <c r="CB175" i="28" s="1"/>
  <c r="CA164" i="28"/>
  <c r="BZ164" i="28"/>
  <c r="BZ175" i="28" s="1"/>
  <c r="BY164" i="28"/>
  <c r="BY175" i="28" s="1"/>
  <c r="BX164" i="28"/>
  <c r="BX175" i="28" s="1"/>
  <c r="BW164" i="28"/>
  <c r="BW175" i="28" s="1"/>
  <c r="BV164" i="28"/>
  <c r="BV175" i="28" s="1"/>
  <c r="BU164" i="28"/>
  <c r="BT164" i="28"/>
  <c r="BT175" i="28" s="1"/>
  <c r="BS164" i="28"/>
  <c r="BS175" i="28" s="1"/>
  <c r="BR164" i="28"/>
  <c r="BR175" i="28" s="1"/>
  <c r="BQ164" i="28"/>
  <c r="BQ175" i="28" s="1"/>
  <c r="BP164" i="28"/>
  <c r="BP175" i="28" s="1"/>
  <c r="BO164" i="28"/>
  <c r="BN164" i="28"/>
  <c r="BN175" i="28" s="1"/>
  <c r="BV180" i="28" s="1"/>
  <c r="Z54" i="28" s="1"/>
  <c r="Z61" i="28" s="1"/>
  <c r="BM164" i="28"/>
  <c r="BM175" i="28" s="1"/>
  <c r="BL164" i="28"/>
  <c r="BL175" i="28" s="1"/>
  <c r="BK164" i="28"/>
  <c r="BK175" i="28" s="1"/>
  <c r="BJ164" i="28"/>
  <c r="BJ175" i="28" s="1"/>
  <c r="BF164" i="28"/>
  <c r="BR153" i="28" s="1"/>
  <c r="BE164" i="28"/>
  <c r="BQ153" i="28" s="1"/>
  <c r="BD164" i="28"/>
  <c r="BC164" i="28"/>
  <c r="BB164" i="28"/>
  <c r="BA164" i="28"/>
  <c r="AZ164" i="28"/>
  <c r="AY164" i="28"/>
  <c r="BK153" i="28" s="1"/>
  <c r="AX164" i="28"/>
  <c r="BJ153" i="28" s="1"/>
  <c r="AW164" i="28"/>
  <c r="BF163" i="28"/>
  <c r="BE163" i="28"/>
  <c r="BD163" i="28"/>
  <c r="BC163" i="28"/>
  <c r="BB163" i="28"/>
  <c r="BA163" i="28"/>
  <c r="AZ163" i="28"/>
  <c r="AY163" i="28"/>
  <c r="AX163" i="28"/>
  <c r="AW163" i="28"/>
  <c r="BF162" i="28"/>
  <c r="BR151" i="28" s="1"/>
  <c r="BE162" i="28"/>
  <c r="BD162" i="28"/>
  <c r="BC162" i="28"/>
  <c r="BO151" i="28" s="1"/>
  <c r="BB162" i="28"/>
  <c r="BN151" i="28" s="1"/>
  <c r="BA162" i="28"/>
  <c r="BM151" i="28" s="1"/>
  <c r="AZ162" i="28"/>
  <c r="AY162" i="28"/>
  <c r="AX162" i="28"/>
  <c r="AW162" i="28"/>
  <c r="BF161" i="28"/>
  <c r="BE161" i="28"/>
  <c r="BD161" i="28"/>
  <c r="BC161" i="28"/>
  <c r="BO150" i="28" s="1"/>
  <c r="BB161" i="28"/>
  <c r="BN150" i="28" s="1"/>
  <c r="BA161" i="28"/>
  <c r="AZ161" i="28"/>
  <c r="AY161" i="28"/>
  <c r="BK150" i="28" s="1"/>
  <c r="AX161" i="28"/>
  <c r="BJ150" i="28" s="1"/>
  <c r="AW161" i="28"/>
  <c r="BI150" i="28" s="1"/>
  <c r="BQ160" i="28"/>
  <c r="BN160" i="28"/>
  <c r="BM160" i="28"/>
  <c r="BR159" i="28"/>
  <c r="BQ159" i="28"/>
  <c r="BP159" i="28"/>
  <c r="BO159" i="28"/>
  <c r="BJ159" i="28"/>
  <c r="BI159" i="28"/>
  <c r="BO158" i="28"/>
  <c r="BN158" i="28"/>
  <c r="BM158" i="28"/>
  <c r="BL158" i="28"/>
  <c r="BI158" i="28"/>
  <c r="BF158" i="28"/>
  <c r="BE158" i="28"/>
  <c r="BD158" i="28"/>
  <c r="BC158" i="28"/>
  <c r="BB158" i="28"/>
  <c r="BA158" i="28"/>
  <c r="AZ158" i="28"/>
  <c r="AY158" i="28"/>
  <c r="AX158" i="28"/>
  <c r="AW158" i="28"/>
  <c r="BR157" i="28"/>
  <c r="BQ157" i="28"/>
  <c r="BP157" i="28"/>
  <c r="BL157" i="28"/>
  <c r="BK157" i="28"/>
  <c r="BF157" i="28"/>
  <c r="BE157" i="28"/>
  <c r="BD157" i="28"/>
  <c r="BC157" i="28"/>
  <c r="BB157" i="28"/>
  <c r="BA157" i="28"/>
  <c r="AZ157" i="28"/>
  <c r="AY157" i="28"/>
  <c r="AX157" i="28"/>
  <c r="AW157" i="28"/>
  <c r="BR156" i="28"/>
  <c r="BL156" i="28"/>
  <c r="BI156" i="28"/>
  <c r="BF156" i="28"/>
  <c r="BE156" i="28"/>
  <c r="BD156" i="28"/>
  <c r="BC156" i="28"/>
  <c r="BB156" i="28"/>
  <c r="BA156" i="28"/>
  <c r="AZ156" i="28"/>
  <c r="AY156" i="28"/>
  <c r="AX156" i="28"/>
  <c r="AW156" i="28"/>
  <c r="BR155" i="28"/>
  <c r="BQ155" i="28"/>
  <c r="BP155" i="28"/>
  <c r="BO155" i="28"/>
  <c r="BN155" i="28"/>
  <c r="BJ155" i="28"/>
  <c r="BF155" i="28"/>
  <c r="BE155" i="28"/>
  <c r="BD155" i="28"/>
  <c r="BC155" i="28"/>
  <c r="BB155" i="28"/>
  <c r="BA155" i="28"/>
  <c r="AZ155" i="28"/>
  <c r="AY155" i="28"/>
  <c r="AX155" i="28"/>
  <c r="AW155" i="28"/>
  <c r="BP154" i="28"/>
  <c r="BM154" i="28"/>
  <c r="BK154" i="28"/>
  <c r="BJ154" i="28"/>
  <c r="BF154" i="28"/>
  <c r="BE154" i="28"/>
  <c r="BD154" i="28"/>
  <c r="BC154" i="28"/>
  <c r="BB154" i="28"/>
  <c r="BA154" i="28"/>
  <c r="AZ154" i="28"/>
  <c r="AY154" i="28"/>
  <c r="AX154" i="28"/>
  <c r="AW154" i="28"/>
  <c r="BN153" i="28"/>
  <c r="BM153" i="28"/>
  <c r="BF153" i="28"/>
  <c r="BE153" i="28"/>
  <c r="BD153" i="28"/>
  <c r="BC153" i="28"/>
  <c r="BB153" i="28"/>
  <c r="BA153" i="28"/>
  <c r="AZ153" i="28"/>
  <c r="AY153" i="28"/>
  <c r="AX153" i="28"/>
  <c r="AW153" i="28"/>
  <c r="BR152" i="28"/>
  <c r="BQ152" i="28"/>
  <c r="BP152" i="28"/>
  <c r="BO152" i="28"/>
  <c r="BL152" i="28"/>
  <c r="BK152" i="28"/>
  <c r="BJ152" i="28"/>
  <c r="BI152" i="28"/>
  <c r="BF152" i="28"/>
  <c r="BE152" i="28"/>
  <c r="BD152" i="28"/>
  <c r="BC152" i="28"/>
  <c r="BB152" i="28"/>
  <c r="BA152" i="28"/>
  <c r="AZ152" i="28"/>
  <c r="AY152" i="28"/>
  <c r="AX152" i="28"/>
  <c r="AW152" i="28"/>
  <c r="BQ151" i="28"/>
  <c r="BP151" i="28"/>
  <c r="BK151" i="28"/>
  <c r="BJ151" i="28"/>
  <c r="BI151" i="28"/>
  <c r="BF151" i="28"/>
  <c r="BE151" i="28"/>
  <c r="BD151" i="28"/>
  <c r="BC151" i="28"/>
  <c r="BB151" i="28"/>
  <c r="BA151" i="28"/>
  <c r="AZ151" i="28"/>
  <c r="AY151" i="28"/>
  <c r="AX151" i="28"/>
  <c r="AW151" i="28"/>
  <c r="BR150" i="28"/>
  <c r="BR161" i="28" s="1"/>
  <c r="AC75" i="28" s="1"/>
  <c r="BP150" i="28"/>
  <c r="BM150" i="28"/>
  <c r="BL150" i="28"/>
  <c r="BF150" i="28"/>
  <c r="BE150" i="28"/>
  <c r="BD150" i="28"/>
  <c r="BC150" i="28"/>
  <c r="BB150" i="28"/>
  <c r="BA150" i="28"/>
  <c r="AZ150" i="28"/>
  <c r="AY150" i="28"/>
  <c r="AX150" i="28"/>
  <c r="AW150" i="28"/>
  <c r="BF149" i="28"/>
  <c r="BE149" i="28"/>
  <c r="BD149" i="28"/>
  <c r="BC149" i="28"/>
  <c r="BB149" i="28"/>
  <c r="BA149" i="28"/>
  <c r="AZ149" i="28"/>
  <c r="AY149" i="28"/>
  <c r="AX149" i="28"/>
  <c r="AW149" i="28"/>
  <c r="BF148" i="28"/>
  <c r="BE148" i="28"/>
  <c r="BD148" i="28"/>
  <c r="BC148" i="28"/>
  <c r="BB148" i="28"/>
  <c r="BA148" i="28"/>
  <c r="AZ148" i="28"/>
  <c r="AY148" i="28"/>
  <c r="AX148" i="28"/>
  <c r="AW148" i="28"/>
  <c r="BF145" i="28"/>
  <c r="BR146" i="28" s="1"/>
  <c r="BE145" i="28"/>
  <c r="BQ146" i="28" s="1"/>
  <c r="BD145" i="28"/>
  <c r="BP146" i="28" s="1"/>
  <c r="BC145" i="28"/>
  <c r="BO146" i="28" s="1"/>
  <c r="BB145" i="28"/>
  <c r="BA145" i="28"/>
  <c r="AZ145" i="28"/>
  <c r="BL146" i="28" s="1"/>
  <c r="AY145" i="28"/>
  <c r="BK146" i="28" s="1"/>
  <c r="AX145" i="28"/>
  <c r="BJ146" i="28" s="1"/>
  <c r="AW145" i="28"/>
  <c r="BI146" i="28" s="1"/>
  <c r="BF144" i="28"/>
  <c r="BR145" i="28" s="1"/>
  <c r="BE144" i="28"/>
  <c r="BQ145" i="28" s="1"/>
  <c r="BD144" i="28"/>
  <c r="BP145" i="28" s="1"/>
  <c r="BC144" i="28"/>
  <c r="BO145" i="28" s="1"/>
  <c r="BB144" i="28"/>
  <c r="BN145" i="28" s="1"/>
  <c r="BA144" i="28"/>
  <c r="BM145" i="28" s="1"/>
  <c r="AZ144" i="28"/>
  <c r="BL145" i="28" s="1"/>
  <c r="AY144" i="28"/>
  <c r="BK145" i="28" s="1"/>
  <c r="AX144" i="28"/>
  <c r="BJ145" i="28" s="1"/>
  <c r="AW144" i="28"/>
  <c r="BI145" i="28" s="1"/>
  <c r="CJ143" i="28"/>
  <c r="CI143" i="28"/>
  <c r="CH143" i="28"/>
  <c r="CG143" i="28"/>
  <c r="CF143" i="28"/>
  <c r="CE143" i="28"/>
  <c r="BF143" i="28"/>
  <c r="BR144" i="28" s="1"/>
  <c r="BE143" i="28"/>
  <c r="BQ144" i="28" s="1"/>
  <c r="BD143" i="28"/>
  <c r="BP144" i="28" s="1"/>
  <c r="BC143" i="28"/>
  <c r="BO144" i="28" s="1"/>
  <c r="BB143" i="28"/>
  <c r="BN144" i="28" s="1"/>
  <c r="BA143" i="28"/>
  <c r="BM144" i="28" s="1"/>
  <c r="AZ143" i="28"/>
  <c r="BL144" i="28" s="1"/>
  <c r="AY143" i="28"/>
  <c r="BK144" i="28" s="1"/>
  <c r="AX143" i="28"/>
  <c r="BJ144" i="28" s="1"/>
  <c r="AW143" i="28"/>
  <c r="BI144" i="28" s="1"/>
  <c r="CJ142" i="28"/>
  <c r="CI142" i="28"/>
  <c r="CH142" i="28"/>
  <c r="CG142" i="28"/>
  <c r="CF142" i="28"/>
  <c r="CE142" i="28"/>
  <c r="BF142" i="28"/>
  <c r="BR143" i="28" s="1"/>
  <c r="BE142" i="28"/>
  <c r="BQ143" i="28" s="1"/>
  <c r="BD142" i="28"/>
  <c r="BP143" i="28" s="1"/>
  <c r="BC142" i="28"/>
  <c r="BO143" i="28" s="1"/>
  <c r="BB142" i="28"/>
  <c r="BN143" i="28" s="1"/>
  <c r="BA142" i="28"/>
  <c r="BM143" i="28" s="1"/>
  <c r="AZ142" i="28"/>
  <c r="BL143" i="28" s="1"/>
  <c r="AY142" i="28"/>
  <c r="BK143" i="28" s="1"/>
  <c r="AX142" i="28"/>
  <c r="BJ143" i="28" s="1"/>
  <c r="AW142" i="28"/>
  <c r="BI143" i="28" s="1"/>
  <c r="CJ141" i="28"/>
  <c r="CI141" i="28"/>
  <c r="CH141" i="28"/>
  <c r="CG141" i="28"/>
  <c r="CF141" i="28"/>
  <c r="CE141" i="28"/>
  <c r="CA141" i="28"/>
  <c r="BZ141" i="28"/>
  <c r="BY141" i="28"/>
  <c r="BX141" i="28"/>
  <c r="BF141" i="28"/>
  <c r="BR142" i="28" s="1"/>
  <c r="BE141" i="28"/>
  <c r="BQ142" i="28" s="1"/>
  <c r="BD141" i="28"/>
  <c r="BP142" i="28" s="1"/>
  <c r="BC141" i="28"/>
  <c r="BB141" i="28"/>
  <c r="BN142" i="28" s="1"/>
  <c r="BA141" i="28"/>
  <c r="BM142" i="28" s="1"/>
  <c r="AZ141" i="28"/>
  <c r="BL142" i="28" s="1"/>
  <c r="AY141" i="28"/>
  <c r="BK142" i="28" s="1"/>
  <c r="AX141" i="28"/>
  <c r="BJ142" i="28" s="1"/>
  <c r="AW141" i="28"/>
  <c r="CJ140" i="28"/>
  <c r="CI140" i="28"/>
  <c r="CH140" i="28"/>
  <c r="CG140" i="28"/>
  <c r="CF140" i="28"/>
  <c r="CE140" i="28"/>
  <c r="CA140" i="28"/>
  <c r="BZ140" i="28"/>
  <c r="BY140" i="28"/>
  <c r="BX140" i="28"/>
  <c r="BF140" i="28"/>
  <c r="BR141" i="28" s="1"/>
  <c r="BE140" i="28"/>
  <c r="BQ141" i="28" s="1"/>
  <c r="BD140" i="28"/>
  <c r="BP141" i="28" s="1"/>
  <c r="BC140" i="28"/>
  <c r="BO141" i="28" s="1"/>
  <c r="BB140" i="28"/>
  <c r="BN141" i="28" s="1"/>
  <c r="BA140" i="28"/>
  <c r="BM141" i="28" s="1"/>
  <c r="AZ140" i="28"/>
  <c r="BL141" i="28" s="1"/>
  <c r="AY140" i="28"/>
  <c r="BK141" i="28" s="1"/>
  <c r="AX140" i="28"/>
  <c r="BJ141" i="28" s="1"/>
  <c r="AW140" i="28"/>
  <c r="BI141" i="28" s="1"/>
  <c r="CJ139" i="28"/>
  <c r="CI139" i="28"/>
  <c r="CH139" i="28"/>
  <c r="CG139" i="28"/>
  <c r="CF139" i="28"/>
  <c r="CE139" i="28"/>
  <c r="CA139" i="28"/>
  <c r="BZ139" i="28"/>
  <c r="BY139" i="28"/>
  <c r="BX139" i="28"/>
  <c r="BF139" i="28"/>
  <c r="BR140" i="28" s="1"/>
  <c r="BE139" i="28"/>
  <c r="BQ140" i="28" s="1"/>
  <c r="BD139" i="28"/>
  <c r="BP140" i="28" s="1"/>
  <c r="BC139" i="28"/>
  <c r="BO140" i="28" s="1"/>
  <c r="BB139" i="28"/>
  <c r="BN140" i="28" s="1"/>
  <c r="BA139" i="28"/>
  <c r="BM140" i="28" s="1"/>
  <c r="AZ139" i="28"/>
  <c r="BL140" i="28" s="1"/>
  <c r="AY139" i="28"/>
  <c r="BK140" i="28" s="1"/>
  <c r="AX139" i="28"/>
  <c r="BJ140" i="28" s="1"/>
  <c r="AW139" i="28"/>
  <c r="BI140" i="28" s="1"/>
  <c r="CJ138" i="28"/>
  <c r="CI138" i="28"/>
  <c r="CH138" i="28"/>
  <c r="CG138" i="28"/>
  <c r="CF138" i="28"/>
  <c r="CE138" i="28"/>
  <c r="CA138" i="28"/>
  <c r="BZ138" i="28"/>
  <c r="BY138" i="28"/>
  <c r="BX138" i="28"/>
  <c r="BF138" i="28"/>
  <c r="BR139" i="28" s="1"/>
  <c r="BE138" i="28"/>
  <c r="BQ139" i="28" s="1"/>
  <c r="BD138" i="28"/>
  <c r="BP139" i="28" s="1"/>
  <c r="BC138" i="28"/>
  <c r="BB138" i="28"/>
  <c r="BN139" i="28" s="1"/>
  <c r="BA138" i="28"/>
  <c r="BM139" i="28" s="1"/>
  <c r="AZ138" i="28"/>
  <c r="BL139" i="28" s="1"/>
  <c r="AY138" i="28"/>
  <c r="BK139" i="28" s="1"/>
  <c r="AX138" i="28"/>
  <c r="BJ139" i="28" s="1"/>
  <c r="AW138" i="28"/>
  <c r="CJ137" i="28"/>
  <c r="CI137" i="28"/>
  <c r="CH137" i="28"/>
  <c r="CG137" i="28"/>
  <c r="CF137" i="28"/>
  <c r="CE137" i="28"/>
  <c r="CA137" i="28"/>
  <c r="BZ137" i="28"/>
  <c r="BY137" i="28"/>
  <c r="BX137" i="28"/>
  <c r="BF137" i="28"/>
  <c r="BR138" i="28" s="1"/>
  <c r="BE137" i="28"/>
  <c r="BQ138" i="28" s="1"/>
  <c r="BD137" i="28"/>
  <c r="BP138" i="28" s="1"/>
  <c r="BC137" i="28"/>
  <c r="BO138" i="28" s="1"/>
  <c r="BB137" i="28"/>
  <c r="BN138" i="28" s="1"/>
  <c r="BA137" i="28"/>
  <c r="BM138" i="28" s="1"/>
  <c r="AZ137" i="28"/>
  <c r="BL138" i="28" s="1"/>
  <c r="AY137" i="28"/>
  <c r="BK138" i="28" s="1"/>
  <c r="AX137" i="28"/>
  <c r="BJ138" i="28" s="1"/>
  <c r="AW137" i="28"/>
  <c r="BI138" i="28" s="1"/>
  <c r="CJ136" i="28"/>
  <c r="CJ144" i="28" s="1"/>
  <c r="AD60" i="28" s="1"/>
  <c r="CI136" i="28"/>
  <c r="CI144" i="28" s="1"/>
  <c r="AC60" i="28" s="1"/>
  <c r="CH136" i="28"/>
  <c r="CH144" i="28" s="1"/>
  <c r="AB60" i="28" s="1"/>
  <c r="CG136" i="28"/>
  <c r="CG144" i="28" s="1"/>
  <c r="AA60" i="28" s="1"/>
  <c r="CF136" i="28"/>
  <c r="CF144" i="28" s="1"/>
  <c r="Z60" i="28" s="1"/>
  <c r="CE136" i="28"/>
  <c r="CE144" i="28" s="1"/>
  <c r="Y60" i="28" s="1"/>
  <c r="CA136" i="28"/>
  <c r="BZ136" i="28"/>
  <c r="BY136" i="28"/>
  <c r="BX136" i="28"/>
  <c r="BF136" i="28"/>
  <c r="BR137" i="28" s="1"/>
  <c r="BE136" i="28"/>
  <c r="BQ137" i="28" s="1"/>
  <c r="BD136" i="28"/>
  <c r="BP137" i="28" s="1"/>
  <c r="BC136" i="28"/>
  <c r="BB136" i="28"/>
  <c r="BN137" i="28" s="1"/>
  <c r="BA136" i="28"/>
  <c r="BM137" i="28" s="1"/>
  <c r="AZ136" i="28"/>
  <c r="BL137" i="28" s="1"/>
  <c r="AY136" i="28"/>
  <c r="BK137" i="28" s="1"/>
  <c r="AX136" i="28"/>
  <c r="BJ137" i="28" s="1"/>
  <c r="AW136" i="28"/>
  <c r="BI137" i="28" s="1"/>
  <c r="BF135" i="28"/>
  <c r="BR136" i="28" s="1"/>
  <c r="BE135" i="28"/>
  <c r="BQ136" i="28" s="1"/>
  <c r="BD135" i="28"/>
  <c r="BP136" i="28" s="1"/>
  <c r="BP147" i="28" s="1"/>
  <c r="AA73" i="28" s="1"/>
  <c r="BC135" i="28"/>
  <c r="BO136" i="28" s="1"/>
  <c r="BB135" i="28"/>
  <c r="BN136" i="28" s="1"/>
  <c r="BA135" i="28"/>
  <c r="BM136" i="28" s="1"/>
  <c r="AZ135" i="28"/>
  <c r="BL136" i="28" s="1"/>
  <c r="BL147" i="28" s="1"/>
  <c r="AA69" i="28" s="1"/>
  <c r="AY135" i="28"/>
  <c r="BK136" i="28" s="1"/>
  <c r="BK147" i="28" s="1"/>
  <c r="AA68" i="28" s="1"/>
  <c r="AX135" i="28"/>
  <c r="BJ136" i="28" s="1"/>
  <c r="AW135" i="28"/>
  <c r="BI136" i="28" s="1"/>
  <c r="X124" i="28"/>
  <c r="W124" i="28"/>
  <c r="U124" i="28"/>
  <c r="S124" i="28"/>
  <c r="Q124" i="28"/>
  <c r="O124" i="28"/>
  <c r="M124" i="28"/>
  <c r="Y48" i="28" s="1"/>
  <c r="K124" i="28"/>
  <c r="I124" i="28"/>
  <c r="G124" i="28"/>
  <c r="F124" i="28"/>
  <c r="D124" i="28"/>
  <c r="Y47" i="28" s="1"/>
  <c r="B124" i="28"/>
  <c r="AD57" i="28"/>
  <c r="AC57" i="28"/>
  <c r="AB57" i="28"/>
  <c r="AA57" i="28"/>
  <c r="Z57" i="28"/>
  <c r="Y57" i="28"/>
  <c r="S55" i="28"/>
  <c r="AD58" i="28" s="1"/>
  <c r="R55" i="28"/>
  <c r="AC58" i="28" s="1"/>
  <c r="Q55" i="28"/>
  <c r="AB58" i="28" s="1"/>
  <c r="P55" i="28"/>
  <c r="AA58" i="28" s="1"/>
  <c r="O55" i="28"/>
  <c r="Z58" i="28" s="1"/>
  <c r="N55" i="28"/>
  <c r="Y58" i="28" s="1"/>
  <c r="Y46" i="28"/>
  <c r="Y44" i="28"/>
  <c r="Y43" i="28"/>
  <c r="BF210" i="27"/>
  <c r="BE210" i="27"/>
  <c r="BD210" i="27"/>
  <c r="BC210" i="27"/>
  <c r="BB210" i="27"/>
  <c r="BA210" i="27"/>
  <c r="AZ210" i="27"/>
  <c r="AY210" i="27"/>
  <c r="AX210" i="27"/>
  <c r="AW210" i="27"/>
  <c r="BF209" i="27"/>
  <c r="BE209" i="27"/>
  <c r="BD209" i="27"/>
  <c r="BC209" i="27"/>
  <c r="BB209" i="27"/>
  <c r="BA209" i="27"/>
  <c r="AZ209" i="27"/>
  <c r="AY209" i="27"/>
  <c r="AX209" i="27"/>
  <c r="AW209" i="27"/>
  <c r="BF208" i="27"/>
  <c r="BE208" i="27"/>
  <c r="BD208" i="27"/>
  <c r="BC208" i="27"/>
  <c r="BB208" i="27"/>
  <c r="BA208" i="27"/>
  <c r="AZ208" i="27"/>
  <c r="AY208" i="27"/>
  <c r="AX208" i="27"/>
  <c r="AW208" i="27"/>
  <c r="BF207" i="27"/>
  <c r="BE207" i="27"/>
  <c r="BD207" i="27"/>
  <c r="BC207" i="27"/>
  <c r="BB207" i="27"/>
  <c r="BA207" i="27"/>
  <c r="AZ207" i="27"/>
  <c r="AY207" i="27"/>
  <c r="AX207" i="27"/>
  <c r="AW207" i="27"/>
  <c r="BF206" i="27"/>
  <c r="BE206" i="27"/>
  <c r="BD206" i="27"/>
  <c r="BC206" i="27"/>
  <c r="BB206" i="27"/>
  <c r="BA206" i="27"/>
  <c r="AZ206" i="27"/>
  <c r="AY206" i="27"/>
  <c r="AX206" i="27"/>
  <c r="AW206" i="27"/>
  <c r="BF205" i="27"/>
  <c r="BE205" i="27"/>
  <c r="BD205" i="27"/>
  <c r="BC205" i="27"/>
  <c r="BB205" i="27"/>
  <c r="BA205" i="27"/>
  <c r="AZ205" i="27"/>
  <c r="AY205" i="27"/>
  <c r="AX205" i="27"/>
  <c r="AW205" i="27"/>
  <c r="BF204" i="27"/>
  <c r="BE204" i="27"/>
  <c r="BD204" i="27"/>
  <c r="BC204" i="27"/>
  <c r="BB204" i="27"/>
  <c r="BA204" i="27"/>
  <c r="AZ204" i="27"/>
  <c r="AY204" i="27"/>
  <c r="AX204" i="27"/>
  <c r="AW204" i="27"/>
  <c r="BF203" i="27"/>
  <c r="BE203" i="27"/>
  <c r="BD203" i="27"/>
  <c r="BC203" i="27"/>
  <c r="BB203" i="27"/>
  <c r="BA203" i="27"/>
  <c r="AZ203" i="27"/>
  <c r="AY203" i="27"/>
  <c r="AX203" i="27"/>
  <c r="AW203" i="27"/>
  <c r="BF202" i="27"/>
  <c r="BE202" i="27"/>
  <c r="BD202" i="27"/>
  <c r="BC202" i="27"/>
  <c r="BB202" i="27"/>
  <c r="BA202" i="27"/>
  <c r="AZ202" i="27"/>
  <c r="AY202" i="27"/>
  <c r="AX202" i="27"/>
  <c r="AW202" i="27"/>
  <c r="BF201" i="27"/>
  <c r="BE201" i="27"/>
  <c r="BD201" i="27"/>
  <c r="BC201" i="27"/>
  <c r="BB201" i="27"/>
  <c r="BA201" i="27"/>
  <c r="AZ201" i="27"/>
  <c r="AY201" i="27"/>
  <c r="AX201" i="27"/>
  <c r="AW201" i="27"/>
  <c r="BF200" i="27"/>
  <c r="BE200" i="27"/>
  <c r="BD200" i="27"/>
  <c r="BC200" i="27"/>
  <c r="BB200" i="27"/>
  <c r="BA200" i="27"/>
  <c r="AZ200" i="27"/>
  <c r="AY200" i="27"/>
  <c r="AX200" i="27"/>
  <c r="AW200" i="27"/>
  <c r="BF197" i="27"/>
  <c r="BE197" i="27"/>
  <c r="BD197" i="27"/>
  <c r="BC197" i="27"/>
  <c r="BB197" i="27"/>
  <c r="BA197" i="27"/>
  <c r="AZ197" i="27"/>
  <c r="AY197" i="27"/>
  <c r="AX197" i="27"/>
  <c r="AW197" i="27"/>
  <c r="BF196" i="27"/>
  <c r="BE196" i="27"/>
  <c r="BD196" i="27"/>
  <c r="BC196" i="27"/>
  <c r="BB196" i="27"/>
  <c r="BA196" i="27"/>
  <c r="AZ196" i="27"/>
  <c r="AY196" i="27"/>
  <c r="AX196" i="27"/>
  <c r="AW196" i="27"/>
  <c r="BF195" i="27"/>
  <c r="BE195" i="27"/>
  <c r="BD195" i="27"/>
  <c r="BC195" i="27"/>
  <c r="BB195" i="27"/>
  <c r="BA195" i="27"/>
  <c r="AZ195" i="27"/>
  <c r="AY195" i="27"/>
  <c r="AX195" i="27"/>
  <c r="AW195" i="27"/>
  <c r="BF194" i="27"/>
  <c r="BE194" i="27"/>
  <c r="BD194" i="27"/>
  <c r="BC194" i="27"/>
  <c r="BB194" i="27"/>
  <c r="BA194" i="27"/>
  <c r="AZ194" i="27"/>
  <c r="AY194" i="27"/>
  <c r="AX194" i="27"/>
  <c r="AW194" i="27"/>
  <c r="BF193" i="27"/>
  <c r="BE193" i="27"/>
  <c r="BD193" i="27"/>
  <c r="BC193" i="27"/>
  <c r="BB193" i="27"/>
  <c r="BA193" i="27"/>
  <c r="AZ193" i="27"/>
  <c r="AY193" i="27"/>
  <c r="AX193" i="27"/>
  <c r="AW193" i="27"/>
  <c r="BF192" i="27"/>
  <c r="BE192" i="27"/>
  <c r="BD192" i="27"/>
  <c r="BC192" i="27"/>
  <c r="BB192" i="27"/>
  <c r="BA192" i="27"/>
  <c r="AZ192" i="27"/>
  <c r="AY192" i="27"/>
  <c r="AX192" i="27"/>
  <c r="AW192" i="27"/>
  <c r="BF191" i="27"/>
  <c r="BE191" i="27"/>
  <c r="BD191" i="27"/>
  <c r="BC191" i="27"/>
  <c r="BB191" i="27"/>
  <c r="BA191" i="27"/>
  <c r="AZ191" i="27"/>
  <c r="AY191" i="27"/>
  <c r="AX191" i="27"/>
  <c r="AW191" i="27"/>
  <c r="BF190" i="27"/>
  <c r="BE190" i="27"/>
  <c r="BD190" i="27"/>
  <c r="BC190" i="27"/>
  <c r="BB190" i="27"/>
  <c r="BA190" i="27"/>
  <c r="AZ190" i="27"/>
  <c r="AY190" i="27"/>
  <c r="AX190" i="27"/>
  <c r="AW190" i="27"/>
  <c r="BR189" i="27"/>
  <c r="BQ189" i="27"/>
  <c r="BP189" i="27"/>
  <c r="BO189" i="27"/>
  <c r="BN189" i="27"/>
  <c r="BF189" i="27"/>
  <c r="BE189" i="27"/>
  <c r="BD189" i="27"/>
  <c r="BC189" i="27"/>
  <c r="BB189" i="27"/>
  <c r="BA189" i="27"/>
  <c r="AZ189" i="27"/>
  <c r="AY189" i="27"/>
  <c r="AX189" i="27"/>
  <c r="AW189" i="27"/>
  <c r="BR188" i="27"/>
  <c r="BQ188" i="27"/>
  <c r="BP188" i="27"/>
  <c r="BO188" i="27"/>
  <c r="BN188" i="27"/>
  <c r="BF188" i="27"/>
  <c r="BE188" i="27"/>
  <c r="BD188" i="27"/>
  <c r="BC188" i="27"/>
  <c r="BB188" i="27"/>
  <c r="BA188" i="27"/>
  <c r="AZ188" i="27"/>
  <c r="AY188" i="27"/>
  <c r="AX188" i="27"/>
  <c r="AW188" i="27"/>
  <c r="BR187" i="27"/>
  <c r="BQ187" i="27"/>
  <c r="BP187" i="27"/>
  <c r="BO187" i="27"/>
  <c r="BN187" i="27"/>
  <c r="BF187" i="27"/>
  <c r="BE187" i="27"/>
  <c r="BD187" i="27"/>
  <c r="BC187" i="27"/>
  <c r="BB187" i="27"/>
  <c r="BA187" i="27"/>
  <c r="AZ187" i="27"/>
  <c r="AY187" i="27"/>
  <c r="AX187" i="27"/>
  <c r="AW187" i="27"/>
  <c r="BR186" i="27"/>
  <c r="BQ186" i="27"/>
  <c r="BP186" i="27"/>
  <c r="BO186" i="27"/>
  <c r="BN186" i="27"/>
  <c r="BR185" i="27"/>
  <c r="BQ185" i="27"/>
  <c r="BP185" i="27"/>
  <c r="BO185" i="27"/>
  <c r="BN185" i="27"/>
  <c r="BR184" i="27"/>
  <c r="BQ184" i="27"/>
  <c r="BP184" i="27"/>
  <c r="BO184" i="27"/>
  <c r="BN184" i="27"/>
  <c r="BF184" i="27"/>
  <c r="BE184" i="27"/>
  <c r="BD184" i="27"/>
  <c r="BC184" i="27"/>
  <c r="BB184" i="27"/>
  <c r="BA184" i="27"/>
  <c r="AZ184" i="27"/>
  <c r="AY184" i="27"/>
  <c r="AX184" i="27"/>
  <c r="AW184" i="27"/>
  <c r="BR183" i="27"/>
  <c r="BQ183" i="27"/>
  <c r="BP183" i="27"/>
  <c r="BO183" i="27"/>
  <c r="BN183" i="27"/>
  <c r="BF183" i="27"/>
  <c r="BE183" i="27"/>
  <c r="BD183" i="27"/>
  <c r="BC183" i="27"/>
  <c r="BB183" i="27"/>
  <c r="BA183" i="27"/>
  <c r="AZ183" i="27"/>
  <c r="AY183" i="27"/>
  <c r="AX183" i="27"/>
  <c r="AW183" i="27"/>
  <c r="BR182" i="27"/>
  <c r="BQ182" i="27"/>
  <c r="BP182" i="27"/>
  <c r="BO182" i="27"/>
  <c r="BN182" i="27"/>
  <c r="BF182" i="27"/>
  <c r="BE182" i="27"/>
  <c r="BD182" i="27"/>
  <c r="BC182" i="27"/>
  <c r="BB182" i="27"/>
  <c r="BA182" i="27"/>
  <c r="AZ182" i="27"/>
  <c r="AY182" i="27"/>
  <c r="AX182" i="27"/>
  <c r="AW182" i="27"/>
  <c r="BR181" i="27"/>
  <c r="BQ181" i="27"/>
  <c r="BP181" i="27"/>
  <c r="BO181" i="27"/>
  <c r="BN181" i="27"/>
  <c r="BF181" i="27"/>
  <c r="BE181" i="27"/>
  <c r="BD181" i="27"/>
  <c r="BC181" i="27"/>
  <c r="BB181" i="27"/>
  <c r="BA181" i="27"/>
  <c r="AZ181" i="27"/>
  <c r="AY181" i="27"/>
  <c r="AX181" i="27"/>
  <c r="AW181" i="27"/>
  <c r="BR180" i="27"/>
  <c r="BQ180" i="27"/>
  <c r="BP180" i="27"/>
  <c r="BO180" i="27"/>
  <c r="BN180" i="27"/>
  <c r="BF180" i="27"/>
  <c r="BE180" i="27"/>
  <c r="BD180" i="27"/>
  <c r="BC180" i="27"/>
  <c r="BB180" i="27"/>
  <c r="BA180" i="27"/>
  <c r="AZ180" i="27"/>
  <c r="AY180" i="27"/>
  <c r="AX180" i="27"/>
  <c r="AW180" i="27"/>
  <c r="BR179" i="27"/>
  <c r="BR190" i="27" s="1"/>
  <c r="BQ179" i="27"/>
  <c r="BQ190" i="27" s="1"/>
  <c r="BP179" i="27"/>
  <c r="BP190" i="27" s="1"/>
  <c r="BO179" i="27"/>
  <c r="BO190" i="27" s="1"/>
  <c r="BN179" i="27"/>
  <c r="BN190" i="27" s="1"/>
  <c r="BF179" i="27"/>
  <c r="BE179" i="27"/>
  <c r="BD179" i="27"/>
  <c r="BC179" i="27"/>
  <c r="BB179" i="27"/>
  <c r="BA179" i="27"/>
  <c r="AZ179" i="27"/>
  <c r="AY179" i="27"/>
  <c r="AX179" i="27"/>
  <c r="AW179" i="27"/>
  <c r="BF178" i="27"/>
  <c r="BE178" i="27"/>
  <c r="BD178" i="27"/>
  <c r="BC178" i="27"/>
  <c r="BB178" i="27"/>
  <c r="BA178" i="27"/>
  <c r="AZ178" i="27"/>
  <c r="AY178" i="27"/>
  <c r="AX178" i="27"/>
  <c r="AW178" i="27"/>
  <c r="BF177" i="27"/>
  <c r="BE177" i="27"/>
  <c r="BD177" i="27"/>
  <c r="BC177" i="27"/>
  <c r="BB177" i="27"/>
  <c r="BA177" i="27"/>
  <c r="AZ177" i="27"/>
  <c r="AY177" i="27"/>
  <c r="AX177" i="27"/>
  <c r="AW177" i="27"/>
  <c r="BF176" i="27"/>
  <c r="BE176" i="27"/>
  <c r="BD176" i="27"/>
  <c r="BC176" i="27"/>
  <c r="BB176" i="27"/>
  <c r="BA176" i="27"/>
  <c r="AZ176" i="27"/>
  <c r="AY176" i="27"/>
  <c r="AX176" i="27"/>
  <c r="AW176" i="27"/>
  <c r="BF175" i="27"/>
  <c r="BE175" i="27"/>
  <c r="BD175" i="27"/>
  <c r="BC175" i="27"/>
  <c r="BB175" i="27"/>
  <c r="BA175" i="27"/>
  <c r="AZ175" i="27"/>
  <c r="AY175" i="27"/>
  <c r="AX175" i="27"/>
  <c r="AW175" i="27"/>
  <c r="CB174" i="27"/>
  <c r="CA174" i="27"/>
  <c r="BZ174" i="27"/>
  <c r="BY174" i="27"/>
  <c r="BX174" i="27"/>
  <c r="BW174" i="27"/>
  <c r="BV174" i="27"/>
  <c r="BU174" i="27"/>
  <c r="BT174" i="27"/>
  <c r="BS174" i="27"/>
  <c r="BR174" i="27"/>
  <c r="BQ174" i="27"/>
  <c r="BP174" i="27"/>
  <c r="BO174" i="27"/>
  <c r="BN174" i="27"/>
  <c r="BM174" i="27"/>
  <c r="BL174" i="27"/>
  <c r="BK174" i="27"/>
  <c r="BJ174" i="27"/>
  <c r="BF174" i="27"/>
  <c r="BE174" i="27"/>
  <c r="BD174" i="27"/>
  <c r="BC174" i="27"/>
  <c r="BB174" i="27"/>
  <c r="BA174" i="27"/>
  <c r="AZ174" i="27"/>
  <c r="AY174" i="27"/>
  <c r="AX174" i="27"/>
  <c r="AW174" i="27"/>
  <c r="CB173" i="27"/>
  <c r="CA173" i="27"/>
  <c r="BZ173" i="27"/>
  <c r="BY173" i="27"/>
  <c r="BX173" i="27"/>
  <c r="BW173" i="27"/>
  <c r="BV173" i="27"/>
  <c r="BU173" i="27"/>
  <c r="BT173" i="27"/>
  <c r="BS173" i="27"/>
  <c r="BR173" i="27"/>
  <c r="BQ173" i="27"/>
  <c r="BP173" i="27"/>
  <c r="BO173" i="27"/>
  <c r="BN173" i="27"/>
  <c r="BM173" i="27"/>
  <c r="BL173" i="27"/>
  <c r="BK173" i="27"/>
  <c r="BJ173" i="27"/>
  <c r="CB172" i="27"/>
  <c r="CA172" i="27"/>
  <c r="BZ172" i="27"/>
  <c r="BY172" i="27"/>
  <c r="BX172" i="27"/>
  <c r="BW172" i="27"/>
  <c r="BV172" i="27"/>
  <c r="BU172" i="27"/>
  <c r="BT172" i="27"/>
  <c r="BS172" i="27"/>
  <c r="BR172" i="27"/>
  <c r="BQ172" i="27"/>
  <c r="BP172" i="27"/>
  <c r="BO172" i="27"/>
  <c r="BN172" i="27"/>
  <c r="BM172" i="27"/>
  <c r="BL172" i="27"/>
  <c r="BK172" i="27"/>
  <c r="BJ172" i="27"/>
  <c r="CB171" i="27"/>
  <c r="CA171" i="27"/>
  <c r="BZ171" i="27"/>
  <c r="BY171" i="27"/>
  <c r="BX171" i="27"/>
  <c r="BW171" i="27"/>
  <c r="BV171" i="27"/>
  <c r="BU171" i="27"/>
  <c r="BT171" i="27"/>
  <c r="BS171" i="27"/>
  <c r="BR171" i="27"/>
  <c r="BQ171" i="27"/>
  <c r="BP171" i="27"/>
  <c r="BO171" i="27"/>
  <c r="BN171" i="27"/>
  <c r="BM171" i="27"/>
  <c r="BL171" i="27"/>
  <c r="BK171" i="27"/>
  <c r="BJ171" i="27"/>
  <c r="BF171" i="27"/>
  <c r="BE171" i="27"/>
  <c r="BD171" i="27"/>
  <c r="BC171" i="27"/>
  <c r="BB171" i="27"/>
  <c r="BA171" i="27"/>
  <c r="AZ171" i="27"/>
  <c r="AY171" i="27"/>
  <c r="AX171" i="27"/>
  <c r="AW171" i="27"/>
  <c r="CB170" i="27"/>
  <c r="CA170" i="27"/>
  <c r="BZ170" i="27"/>
  <c r="BY170" i="27"/>
  <c r="BX170" i="27"/>
  <c r="BW170" i="27"/>
  <c r="BV170" i="27"/>
  <c r="BU170" i="27"/>
  <c r="BT170" i="27"/>
  <c r="BS170" i="27"/>
  <c r="BR170" i="27"/>
  <c r="BQ170" i="27"/>
  <c r="BP170" i="27"/>
  <c r="BO170" i="27"/>
  <c r="BN170" i="27"/>
  <c r="BM170" i="27"/>
  <c r="BL170" i="27"/>
  <c r="BK170" i="27"/>
  <c r="BJ170" i="27"/>
  <c r="BF170" i="27"/>
  <c r="BE170" i="27"/>
  <c r="BD170" i="27"/>
  <c r="BC170" i="27"/>
  <c r="BB170" i="27"/>
  <c r="BA170" i="27"/>
  <c r="AZ170" i="27"/>
  <c r="AY170" i="27"/>
  <c r="AX170" i="27"/>
  <c r="AW170" i="27"/>
  <c r="CB169" i="27"/>
  <c r="CA169" i="27"/>
  <c r="BZ169" i="27"/>
  <c r="BY169" i="27"/>
  <c r="BX169" i="27"/>
  <c r="BW169" i="27"/>
  <c r="BV169" i="27"/>
  <c r="BU169" i="27"/>
  <c r="BT169" i="27"/>
  <c r="BS169" i="27"/>
  <c r="BR169" i="27"/>
  <c r="BQ169" i="27"/>
  <c r="BP169" i="27"/>
  <c r="BO169" i="27"/>
  <c r="BN169" i="27"/>
  <c r="BM169" i="27"/>
  <c r="BL169" i="27"/>
  <c r="BK169" i="27"/>
  <c r="BJ169" i="27"/>
  <c r="BF169" i="27"/>
  <c r="BE169" i="27"/>
  <c r="BD169" i="27"/>
  <c r="BC169" i="27"/>
  <c r="BB169" i="27"/>
  <c r="BA169" i="27"/>
  <c r="AZ169" i="27"/>
  <c r="AY169" i="27"/>
  <c r="AX169" i="27"/>
  <c r="AW169" i="27"/>
  <c r="CB168" i="27"/>
  <c r="CA168" i="27"/>
  <c r="BZ168" i="27"/>
  <c r="BY168" i="27"/>
  <c r="BX168" i="27"/>
  <c r="BW168" i="27"/>
  <c r="BV168" i="27"/>
  <c r="BU168" i="27"/>
  <c r="BT168" i="27"/>
  <c r="BS168" i="27"/>
  <c r="BR168" i="27"/>
  <c r="BQ168" i="27"/>
  <c r="BP168" i="27"/>
  <c r="BO168" i="27"/>
  <c r="BN168" i="27"/>
  <c r="BM168" i="27"/>
  <c r="BL168" i="27"/>
  <c r="BK168" i="27"/>
  <c r="BJ168" i="27"/>
  <c r="BF168" i="27"/>
  <c r="BE168" i="27"/>
  <c r="BD168" i="27"/>
  <c r="BC168" i="27"/>
  <c r="BB168" i="27"/>
  <c r="BA168" i="27"/>
  <c r="AZ168" i="27"/>
  <c r="AY168" i="27"/>
  <c r="AX168" i="27"/>
  <c r="AW168" i="27"/>
  <c r="CB167" i="27"/>
  <c r="CA167" i="27"/>
  <c r="BZ167" i="27"/>
  <c r="BY167" i="27"/>
  <c r="BX167" i="27"/>
  <c r="BW167" i="27"/>
  <c r="BV167" i="27"/>
  <c r="BU167" i="27"/>
  <c r="BT167" i="27"/>
  <c r="BS167" i="27"/>
  <c r="BR167" i="27"/>
  <c r="BQ167" i="27"/>
  <c r="BP167" i="27"/>
  <c r="BO167" i="27"/>
  <c r="BN167" i="27"/>
  <c r="BM167" i="27"/>
  <c r="BL167" i="27"/>
  <c r="BK167" i="27"/>
  <c r="BJ167" i="27"/>
  <c r="BF167" i="27"/>
  <c r="BE167" i="27"/>
  <c r="BD167" i="27"/>
  <c r="BC167" i="27"/>
  <c r="BB167" i="27"/>
  <c r="BA167" i="27"/>
  <c r="AZ167" i="27"/>
  <c r="AY167" i="27"/>
  <c r="AX167" i="27"/>
  <c r="AW167" i="27"/>
  <c r="CB166" i="27"/>
  <c r="CA166" i="27"/>
  <c r="BZ166" i="27"/>
  <c r="BY166" i="27"/>
  <c r="BX166" i="27"/>
  <c r="BW166" i="27"/>
  <c r="BV166" i="27"/>
  <c r="BU166" i="27"/>
  <c r="BT166" i="27"/>
  <c r="BS166" i="27"/>
  <c r="BR166" i="27"/>
  <c r="BQ166" i="27"/>
  <c r="BP166" i="27"/>
  <c r="BO166" i="27"/>
  <c r="BN166" i="27"/>
  <c r="BM166" i="27"/>
  <c r="BL166" i="27"/>
  <c r="BK166" i="27"/>
  <c r="BJ166" i="27"/>
  <c r="BF166" i="27"/>
  <c r="BE166" i="27"/>
  <c r="BD166" i="27"/>
  <c r="BC166" i="27"/>
  <c r="BB166" i="27"/>
  <c r="BA166" i="27"/>
  <c r="AZ166" i="27"/>
  <c r="AY166" i="27"/>
  <c r="AX166" i="27"/>
  <c r="AW166" i="27"/>
  <c r="CB165" i="27"/>
  <c r="CA165" i="27"/>
  <c r="BZ165" i="27"/>
  <c r="BY165" i="27"/>
  <c r="BX165" i="27"/>
  <c r="BW165" i="27"/>
  <c r="BV165" i="27"/>
  <c r="BU165" i="27"/>
  <c r="BT165" i="27"/>
  <c r="BS165" i="27"/>
  <c r="BR165" i="27"/>
  <c r="BQ165" i="27"/>
  <c r="BP165" i="27"/>
  <c r="BO165" i="27"/>
  <c r="BN165" i="27"/>
  <c r="BM165" i="27"/>
  <c r="BL165" i="27"/>
  <c r="BK165" i="27"/>
  <c r="BJ165" i="27"/>
  <c r="BF165" i="27"/>
  <c r="BE165" i="27"/>
  <c r="BD165" i="27"/>
  <c r="BC165" i="27"/>
  <c r="BB165" i="27"/>
  <c r="BA165" i="27"/>
  <c r="AZ165" i="27"/>
  <c r="AY165" i="27"/>
  <c r="AX165" i="27"/>
  <c r="AW165" i="27"/>
  <c r="CB164" i="27"/>
  <c r="CB175" i="27" s="1"/>
  <c r="CA164" i="27"/>
  <c r="CA175" i="27" s="1"/>
  <c r="BZ164" i="27"/>
  <c r="BZ175" i="27" s="1"/>
  <c r="BY164" i="27"/>
  <c r="BY175" i="27" s="1"/>
  <c r="BX164" i="27"/>
  <c r="BX175" i="27" s="1"/>
  <c r="BW164" i="27"/>
  <c r="BW175" i="27" s="1"/>
  <c r="BV164" i="27"/>
  <c r="BV175" i="27" s="1"/>
  <c r="BU164" i="27"/>
  <c r="BU175" i="27" s="1"/>
  <c r="BT164" i="27"/>
  <c r="BT175" i="27" s="1"/>
  <c r="BS164" i="27"/>
  <c r="BS175" i="27" s="1"/>
  <c r="BR164" i="27"/>
  <c r="BR175" i="27" s="1"/>
  <c r="BQ164" i="27"/>
  <c r="BQ175" i="27" s="1"/>
  <c r="BP164" i="27"/>
  <c r="BP175" i="27" s="1"/>
  <c r="BO164" i="27"/>
  <c r="BO175" i="27" s="1"/>
  <c r="BN164" i="27"/>
  <c r="BN175" i="27" s="1"/>
  <c r="BM164" i="27"/>
  <c r="BM175" i="27" s="1"/>
  <c r="BL164" i="27"/>
  <c r="BL175" i="27" s="1"/>
  <c r="BX180" i="27" s="1"/>
  <c r="AB54" i="27" s="1"/>
  <c r="AB61" i="27" s="1"/>
  <c r="BK164" i="27"/>
  <c r="BK175" i="27" s="1"/>
  <c r="BJ164" i="27"/>
  <c r="BJ175" i="27" s="1"/>
  <c r="BF164" i="27"/>
  <c r="BE164" i="27"/>
  <c r="BD164" i="27"/>
  <c r="BC164" i="27"/>
  <c r="BB164" i="27"/>
  <c r="BA164" i="27"/>
  <c r="AZ164" i="27"/>
  <c r="AY164" i="27"/>
  <c r="AX164" i="27"/>
  <c r="AW164" i="27"/>
  <c r="BF163" i="27"/>
  <c r="BE163" i="27"/>
  <c r="BD163" i="27"/>
  <c r="BC163" i="27"/>
  <c r="BB163" i="27"/>
  <c r="BA163" i="27"/>
  <c r="AZ163" i="27"/>
  <c r="AY163" i="27"/>
  <c r="AX163" i="27"/>
  <c r="AW163" i="27"/>
  <c r="BF162" i="27"/>
  <c r="BE162" i="27"/>
  <c r="BD162" i="27"/>
  <c r="BC162" i="27"/>
  <c r="BB162" i="27"/>
  <c r="BA162" i="27"/>
  <c r="AZ162" i="27"/>
  <c r="AY162" i="27"/>
  <c r="AX162" i="27"/>
  <c r="AW162" i="27"/>
  <c r="BF161" i="27"/>
  <c r="BE161" i="27"/>
  <c r="BD161" i="27"/>
  <c r="BC161" i="27"/>
  <c r="BB161" i="27"/>
  <c r="BA161" i="27"/>
  <c r="AZ161" i="27"/>
  <c r="AY161" i="27"/>
  <c r="AX161" i="27"/>
  <c r="AW161" i="27"/>
  <c r="BR160" i="27"/>
  <c r="BQ160" i="27"/>
  <c r="BP160" i="27"/>
  <c r="BO160" i="27"/>
  <c r="BN160" i="27"/>
  <c r="BM160" i="27"/>
  <c r="BL160" i="27"/>
  <c r="BK160" i="27"/>
  <c r="BJ160" i="27"/>
  <c r="BI160" i="27"/>
  <c r="BR159" i="27"/>
  <c r="BQ159" i="27"/>
  <c r="BP159" i="27"/>
  <c r="BO159" i="27"/>
  <c r="BN159" i="27"/>
  <c r="BM159" i="27"/>
  <c r="BL159" i="27"/>
  <c r="BK159" i="27"/>
  <c r="BJ159" i="27"/>
  <c r="BI159" i="27"/>
  <c r="BR158" i="27"/>
  <c r="BQ158" i="27"/>
  <c r="BP158" i="27"/>
  <c r="BO158" i="27"/>
  <c r="BN158" i="27"/>
  <c r="BM158" i="27"/>
  <c r="BL158" i="27"/>
  <c r="BK158" i="27"/>
  <c r="BJ158" i="27"/>
  <c r="BI158" i="27"/>
  <c r="BF158" i="27"/>
  <c r="BE158" i="27"/>
  <c r="BD158" i="27"/>
  <c r="BC158" i="27"/>
  <c r="BB158" i="27"/>
  <c r="BA158" i="27"/>
  <c r="AZ158" i="27"/>
  <c r="AY158" i="27"/>
  <c r="AX158" i="27"/>
  <c r="AW158" i="27"/>
  <c r="BR157" i="27"/>
  <c r="BQ157" i="27"/>
  <c r="BP157" i="27"/>
  <c r="BO157" i="27"/>
  <c r="BN157" i="27"/>
  <c r="BM157" i="27"/>
  <c r="BL157" i="27"/>
  <c r="BK157" i="27"/>
  <c r="BJ157" i="27"/>
  <c r="BI157" i="27"/>
  <c r="BF157" i="27"/>
  <c r="BE157" i="27"/>
  <c r="BD157" i="27"/>
  <c r="BC157" i="27"/>
  <c r="BB157" i="27"/>
  <c r="BA157" i="27"/>
  <c r="AZ157" i="27"/>
  <c r="AY157" i="27"/>
  <c r="AX157" i="27"/>
  <c r="AW157" i="27"/>
  <c r="BR156" i="27"/>
  <c r="BQ156" i="27"/>
  <c r="BP156" i="27"/>
  <c r="BO156" i="27"/>
  <c r="BN156" i="27"/>
  <c r="BM156" i="27"/>
  <c r="BL156" i="27"/>
  <c r="BK156" i="27"/>
  <c r="BJ156" i="27"/>
  <c r="BI156" i="27"/>
  <c r="BF156" i="27"/>
  <c r="BE156" i="27"/>
  <c r="BD156" i="27"/>
  <c r="BC156" i="27"/>
  <c r="BB156" i="27"/>
  <c r="BA156" i="27"/>
  <c r="AZ156" i="27"/>
  <c r="AY156" i="27"/>
  <c r="AX156" i="27"/>
  <c r="AW156" i="27"/>
  <c r="BR155" i="27"/>
  <c r="BQ155" i="27"/>
  <c r="BP155" i="27"/>
  <c r="BO155" i="27"/>
  <c r="BN155" i="27"/>
  <c r="BM155" i="27"/>
  <c r="BL155" i="27"/>
  <c r="BK155" i="27"/>
  <c r="BJ155" i="27"/>
  <c r="BI155" i="27"/>
  <c r="BF155" i="27"/>
  <c r="BE155" i="27"/>
  <c r="BD155" i="27"/>
  <c r="BC155" i="27"/>
  <c r="BB155" i="27"/>
  <c r="BA155" i="27"/>
  <c r="AZ155" i="27"/>
  <c r="AY155" i="27"/>
  <c r="AX155" i="27"/>
  <c r="AW155" i="27"/>
  <c r="BR154" i="27"/>
  <c r="BQ154" i="27"/>
  <c r="BP154" i="27"/>
  <c r="BO154" i="27"/>
  <c r="BN154" i="27"/>
  <c r="BM154" i="27"/>
  <c r="BL154" i="27"/>
  <c r="BK154" i="27"/>
  <c r="BJ154" i="27"/>
  <c r="BI154" i="27"/>
  <c r="BF154" i="27"/>
  <c r="BE154" i="27"/>
  <c r="BD154" i="27"/>
  <c r="BC154" i="27"/>
  <c r="BB154" i="27"/>
  <c r="BA154" i="27"/>
  <c r="AZ154" i="27"/>
  <c r="AY154" i="27"/>
  <c r="AX154" i="27"/>
  <c r="AW154" i="27"/>
  <c r="BR153" i="27"/>
  <c r="BQ153" i="27"/>
  <c r="BP153" i="27"/>
  <c r="BO153" i="27"/>
  <c r="BN153" i="27"/>
  <c r="BM153" i="27"/>
  <c r="BL153" i="27"/>
  <c r="BK153" i="27"/>
  <c r="BJ153" i="27"/>
  <c r="BI153" i="27"/>
  <c r="BF153" i="27"/>
  <c r="BE153" i="27"/>
  <c r="BD153" i="27"/>
  <c r="BC153" i="27"/>
  <c r="BB153" i="27"/>
  <c r="BA153" i="27"/>
  <c r="AZ153" i="27"/>
  <c r="AY153" i="27"/>
  <c r="AX153" i="27"/>
  <c r="AW153" i="27"/>
  <c r="BR152" i="27"/>
  <c r="BQ152" i="27"/>
  <c r="BP152" i="27"/>
  <c r="BO152" i="27"/>
  <c r="BN152" i="27"/>
  <c r="BM152" i="27"/>
  <c r="BL152" i="27"/>
  <c r="BK152" i="27"/>
  <c r="BJ152" i="27"/>
  <c r="BI152" i="27"/>
  <c r="BF152" i="27"/>
  <c r="BE152" i="27"/>
  <c r="BD152" i="27"/>
  <c r="BC152" i="27"/>
  <c r="BB152" i="27"/>
  <c r="BA152" i="27"/>
  <c r="AZ152" i="27"/>
  <c r="AY152" i="27"/>
  <c r="AX152" i="27"/>
  <c r="AW152" i="27"/>
  <c r="BR151" i="27"/>
  <c r="BQ151" i="27"/>
  <c r="BP151" i="27"/>
  <c r="BO151" i="27"/>
  <c r="BN151" i="27"/>
  <c r="BM151" i="27"/>
  <c r="BL151" i="27"/>
  <c r="BK151" i="27"/>
  <c r="BJ151" i="27"/>
  <c r="BI151" i="27"/>
  <c r="BF151" i="27"/>
  <c r="BE151" i="27"/>
  <c r="BD151" i="27"/>
  <c r="BC151" i="27"/>
  <c r="BB151" i="27"/>
  <c r="BA151" i="27"/>
  <c r="AZ151" i="27"/>
  <c r="AY151" i="27"/>
  <c r="AX151" i="27"/>
  <c r="AW151" i="27"/>
  <c r="BR150" i="27"/>
  <c r="BR161" i="27" s="1"/>
  <c r="AC75" i="27" s="1"/>
  <c r="BQ150" i="27"/>
  <c r="BQ161" i="27" s="1"/>
  <c r="AC74" i="27" s="1"/>
  <c r="BP150" i="27"/>
  <c r="BP161" i="27" s="1"/>
  <c r="AC73" i="27" s="1"/>
  <c r="BO150" i="27"/>
  <c r="BO161" i="27" s="1"/>
  <c r="AC72" i="27" s="1"/>
  <c r="BN150" i="27"/>
  <c r="BN161" i="27" s="1"/>
  <c r="AC71" i="27" s="1"/>
  <c r="BM150" i="27"/>
  <c r="BM161" i="27" s="1"/>
  <c r="AC70" i="27" s="1"/>
  <c r="BL150" i="27"/>
  <c r="BL161" i="27" s="1"/>
  <c r="AC69" i="27" s="1"/>
  <c r="BK150" i="27"/>
  <c r="BK161" i="27" s="1"/>
  <c r="AC68" i="27" s="1"/>
  <c r="BJ150" i="27"/>
  <c r="BJ161" i="27" s="1"/>
  <c r="AC67" i="27" s="1"/>
  <c r="BI150" i="27"/>
  <c r="BI161" i="27" s="1"/>
  <c r="AC66" i="27" s="1"/>
  <c r="BF150" i="27"/>
  <c r="BE150" i="27"/>
  <c r="BD150" i="27"/>
  <c r="BC150" i="27"/>
  <c r="BB150" i="27"/>
  <c r="BA150" i="27"/>
  <c r="AZ150" i="27"/>
  <c r="AY150" i="27"/>
  <c r="AX150" i="27"/>
  <c r="AW150" i="27"/>
  <c r="BF149" i="27"/>
  <c r="BE149" i="27"/>
  <c r="BD149" i="27"/>
  <c r="BC149" i="27"/>
  <c r="BB149" i="27"/>
  <c r="BA149" i="27"/>
  <c r="AZ149" i="27"/>
  <c r="AY149" i="27"/>
  <c r="AX149" i="27"/>
  <c r="AW149" i="27"/>
  <c r="BF148" i="27"/>
  <c r="BE148" i="27"/>
  <c r="BD148" i="27"/>
  <c r="BC148" i="27"/>
  <c r="BB148" i="27"/>
  <c r="BA148" i="27"/>
  <c r="AZ148" i="27"/>
  <c r="AY148" i="27"/>
  <c r="AX148" i="27"/>
  <c r="AW148" i="27"/>
  <c r="BF145" i="27"/>
  <c r="BR146" i="27" s="1"/>
  <c r="BE145" i="27"/>
  <c r="BQ146" i="27" s="1"/>
  <c r="BD145" i="27"/>
  <c r="BP146" i="27" s="1"/>
  <c r="BC145" i="27"/>
  <c r="BO146" i="27" s="1"/>
  <c r="BB145" i="27"/>
  <c r="BN146" i="27" s="1"/>
  <c r="BA145" i="27"/>
  <c r="BM146" i="27" s="1"/>
  <c r="AZ145" i="27"/>
  <c r="BL146" i="27" s="1"/>
  <c r="AY145" i="27"/>
  <c r="BK146" i="27" s="1"/>
  <c r="AX145" i="27"/>
  <c r="BJ146" i="27" s="1"/>
  <c r="AW145" i="27"/>
  <c r="BI146" i="27" s="1"/>
  <c r="BF144" i="27"/>
  <c r="BR145" i="27" s="1"/>
  <c r="BE144" i="27"/>
  <c r="BQ145" i="27" s="1"/>
  <c r="BD144" i="27"/>
  <c r="BP145" i="27" s="1"/>
  <c r="BC144" i="27"/>
  <c r="BO145" i="27" s="1"/>
  <c r="BB144" i="27"/>
  <c r="BN145" i="27" s="1"/>
  <c r="BA144" i="27"/>
  <c r="BM145" i="27" s="1"/>
  <c r="AZ144" i="27"/>
  <c r="BL145" i="27" s="1"/>
  <c r="AY144" i="27"/>
  <c r="BK145" i="27" s="1"/>
  <c r="AX144" i="27"/>
  <c r="BJ145" i="27" s="1"/>
  <c r="AW144" i="27"/>
  <c r="BI145" i="27" s="1"/>
  <c r="CJ143" i="27"/>
  <c r="CI143" i="27"/>
  <c r="CH143" i="27"/>
  <c r="CG143" i="27"/>
  <c r="CF143" i="27"/>
  <c r="CE143" i="27"/>
  <c r="BF143" i="27"/>
  <c r="BR144" i="27" s="1"/>
  <c r="BE143" i="27"/>
  <c r="BQ144" i="27" s="1"/>
  <c r="BD143" i="27"/>
  <c r="BP144" i="27" s="1"/>
  <c r="BC143" i="27"/>
  <c r="BO144" i="27" s="1"/>
  <c r="BB143" i="27"/>
  <c r="BN144" i="27" s="1"/>
  <c r="BA143" i="27"/>
  <c r="BM144" i="27" s="1"/>
  <c r="AZ143" i="27"/>
  <c r="BL144" i="27" s="1"/>
  <c r="AY143" i="27"/>
  <c r="BK144" i="27" s="1"/>
  <c r="AX143" i="27"/>
  <c r="BJ144" i="27" s="1"/>
  <c r="AW143" i="27"/>
  <c r="BI144" i="27" s="1"/>
  <c r="CJ142" i="27"/>
  <c r="CI142" i="27"/>
  <c r="CH142" i="27"/>
  <c r="CG142" i="27"/>
  <c r="CF142" i="27"/>
  <c r="CE142" i="27"/>
  <c r="BK142" i="27"/>
  <c r="BJ142" i="27"/>
  <c r="BI142" i="27"/>
  <c r="BF142" i="27"/>
  <c r="BR143" i="27" s="1"/>
  <c r="BE142" i="27"/>
  <c r="BQ143" i="27" s="1"/>
  <c r="BD142" i="27"/>
  <c r="BP143" i="27" s="1"/>
  <c r="BC142" i="27"/>
  <c r="BO143" i="27" s="1"/>
  <c r="BB142" i="27"/>
  <c r="BN143" i="27" s="1"/>
  <c r="BA142" i="27"/>
  <c r="BM143" i="27" s="1"/>
  <c r="AZ142" i="27"/>
  <c r="BL143" i="27" s="1"/>
  <c r="AY142" i="27"/>
  <c r="BK143" i="27" s="1"/>
  <c r="AX142" i="27"/>
  <c r="BJ143" i="27" s="1"/>
  <c r="AW142" i="27"/>
  <c r="BI143" i="27" s="1"/>
  <c r="CJ141" i="27"/>
  <c r="CI141" i="27"/>
  <c r="CH141" i="27"/>
  <c r="CG141" i="27"/>
  <c r="CF141" i="27"/>
  <c r="CE141" i="27"/>
  <c r="CA141" i="27"/>
  <c r="BZ141" i="27"/>
  <c r="BY141" i="27"/>
  <c r="BX141" i="27"/>
  <c r="BQ141" i="27"/>
  <c r="BP141" i="27"/>
  <c r="BO141" i="27"/>
  <c r="BF141" i="27"/>
  <c r="BR142" i="27" s="1"/>
  <c r="BE141" i="27"/>
  <c r="BQ142" i="27" s="1"/>
  <c r="BD141" i="27"/>
  <c r="BP142" i="27" s="1"/>
  <c r="BC141" i="27"/>
  <c r="BO142" i="27" s="1"/>
  <c r="BB141" i="27"/>
  <c r="BN142" i="27" s="1"/>
  <c r="BA141" i="27"/>
  <c r="BM142" i="27" s="1"/>
  <c r="AZ141" i="27"/>
  <c r="BL142" i="27" s="1"/>
  <c r="AY141" i="27"/>
  <c r="AX141" i="27"/>
  <c r="AW141" i="27"/>
  <c r="CJ140" i="27"/>
  <c r="CI140" i="27"/>
  <c r="CH140" i="27"/>
  <c r="CG140" i="27"/>
  <c r="CF140" i="27"/>
  <c r="CE140" i="27"/>
  <c r="CA140" i="27"/>
  <c r="BZ140" i="27"/>
  <c r="BY140" i="27"/>
  <c r="BX140" i="27"/>
  <c r="BK140" i="27"/>
  <c r="BF140" i="27"/>
  <c r="BR141" i="27" s="1"/>
  <c r="BE140" i="27"/>
  <c r="BD140" i="27"/>
  <c r="BC140" i="27"/>
  <c r="BB140" i="27"/>
  <c r="BN141" i="27" s="1"/>
  <c r="BA140" i="27"/>
  <c r="BM141" i="27" s="1"/>
  <c r="AZ140" i="27"/>
  <c r="BL141" i="27" s="1"/>
  <c r="AY140" i="27"/>
  <c r="BK141" i="27" s="1"/>
  <c r="AX140" i="27"/>
  <c r="BJ141" i="27" s="1"/>
  <c r="AW140" i="27"/>
  <c r="BI141" i="27" s="1"/>
  <c r="CJ139" i="27"/>
  <c r="CI139" i="27"/>
  <c r="CH139" i="27"/>
  <c r="CG139" i="27"/>
  <c r="CF139" i="27"/>
  <c r="CE139" i="27"/>
  <c r="CA139" i="27"/>
  <c r="BZ139" i="27"/>
  <c r="BY139" i="27"/>
  <c r="BX139" i="27"/>
  <c r="BQ139" i="27"/>
  <c r="BF139" i="27"/>
  <c r="BR140" i="27" s="1"/>
  <c r="BE139" i="27"/>
  <c r="BQ140" i="27" s="1"/>
  <c r="BD139" i="27"/>
  <c r="BP140" i="27" s="1"/>
  <c r="BC139" i="27"/>
  <c r="BO140" i="27" s="1"/>
  <c r="BB139" i="27"/>
  <c r="BN140" i="27" s="1"/>
  <c r="BA139" i="27"/>
  <c r="BM140" i="27" s="1"/>
  <c r="AZ139" i="27"/>
  <c r="BL140" i="27" s="1"/>
  <c r="AY139" i="27"/>
  <c r="AX139" i="27"/>
  <c r="BJ140" i="27" s="1"/>
  <c r="AW139" i="27"/>
  <c r="BI140" i="27" s="1"/>
  <c r="CJ138" i="27"/>
  <c r="CI138" i="27"/>
  <c r="CH138" i="27"/>
  <c r="CG138" i="27"/>
  <c r="CF138" i="27"/>
  <c r="CE138" i="27"/>
  <c r="CA138" i="27"/>
  <c r="BZ138" i="27"/>
  <c r="BY138" i="27"/>
  <c r="BX138" i="27"/>
  <c r="BK138" i="27"/>
  <c r="BF138" i="27"/>
  <c r="BR139" i="27" s="1"/>
  <c r="BE138" i="27"/>
  <c r="BD138" i="27"/>
  <c r="BP139" i="27" s="1"/>
  <c r="BC138" i="27"/>
  <c r="BO139" i="27" s="1"/>
  <c r="BB138" i="27"/>
  <c r="BN139" i="27" s="1"/>
  <c r="BA138" i="27"/>
  <c r="BM139" i="27" s="1"/>
  <c r="AZ138" i="27"/>
  <c r="BL139" i="27" s="1"/>
  <c r="AY138" i="27"/>
  <c r="BK139" i="27" s="1"/>
  <c r="AX138" i="27"/>
  <c r="BJ139" i="27" s="1"/>
  <c r="AW138" i="27"/>
  <c r="BI139" i="27" s="1"/>
  <c r="CJ137" i="27"/>
  <c r="CI137" i="27"/>
  <c r="CH137" i="27"/>
  <c r="CG137" i="27"/>
  <c r="CF137" i="27"/>
  <c r="CE137" i="27"/>
  <c r="CA137" i="27"/>
  <c r="BZ137" i="27"/>
  <c r="BY137" i="27"/>
  <c r="BX137" i="27"/>
  <c r="BF137" i="27"/>
  <c r="BR138" i="27" s="1"/>
  <c r="BE137" i="27"/>
  <c r="BQ138" i="27" s="1"/>
  <c r="BD137" i="27"/>
  <c r="BP138" i="27" s="1"/>
  <c r="BC137" i="27"/>
  <c r="BO138" i="27" s="1"/>
  <c r="BB137" i="27"/>
  <c r="BN138" i="27" s="1"/>
  <c r="BA137" i="27"/>
  <c r="BM138" i="27" s="1"/>
  <c r="AZ137" i="27"/>
  <c r="BL138" i="27" s="1"/>
  <c r="AY137" i="27"/>
  <c r="AX137" i="27"/>
  <c r="BJ138" i="27" s="1"/>
  <c r="AW137" i="27"/>
  <c r="BI138" i="27" s="1"/>
  <c r="CJ136" i="27"/>
  <c r="CJ144" i="27" s="1"/>
  <c r="AD60" i="27" s="1"/>
  <c r="CI136" i="27"/>
  <c r="CI144" i="27" s="1"/>
  <c r="AC60" i="27" s="1"/>
  <c r="CH136" i="27"/>
  <c r="CH144" i="27" s="1"/>
  <c r="AB60" i="27" s="1"/>
  <c r="CG136" i="27"/>
  <c r="CG144" i="27" s="1"/>
  <c r="AA60" i="27" s="1"/>
  <c r="CF136" i="27"/>
  <c r="CF144" i="27" s="1"/>
  <c r="Z60" i="27" s="1"/>
  <c r="CE136" i="27"/>
  <c r="CE144" i="27" s="1"/>
  <c r="Y60" i="27" s="1"/>
  <c r="CA136" i="27"/>
  <c r="BZ136" i="27"/>
  <c r="BY136" i="27"/>
  <c r="BX136" i="27"/>
  <c r="BF136" i="27"/>
  <c r="BR137" i="27" s="1"/>
  <c r="BE136" i="27"/>
  <c r="BQ137" i="27" s="1"/>
  <c r="BD136" i="27"/>
  <c r="BP137" i="27" s="1"/>
  <c r="BC136" i="27"/>
  <c r="BO137" i="27" s="1"/>
  <c r="BB136" i="27"/>
  <c r="BN137" i="27" s="1"/>
  <c r="BA136" i="27"/>
  <c r="BM137" i="27" s="1"/>
  <c r="AZ136" i="27"/>
  <c r="BL137" i="27" s="1"/>
  <c r="AY136" i="27"/>
  <c r="BK137" i="27" s="1"/>
  <c r="AX136" i="27"/>
  <c r="BJ137" i="27" s="1"/>
  <c r="AW136" i="27"/>
  <c r="BI137" i="27" s="1"/>
  <c r="BF135" i="27"/>
  <c r="BR136" i="27" s="1"/>
  <c r="BE135" i="27"/>
  <c r="BQ136" i="27" s="1"/>
  <c r="BQ147" i="27" s="1"/>
  <c r="AA74" i="27" s="1"/>
  <c r="BD135" i="27"/>
  <c r="BP136" i="27" s="1"/>
  <c r="BP147" i="27" s="1"/>
  <c r="AA73" i="27" s="1"/>
  <c r="BC135" i="27"/>
  <c r="BO136" i="27" s="1"/>
  <c r="BB135" i="27"/>
  <c r="BN136" i="27" s="1"/>
  <c r="BN147" i="27" s="1"/>
  <c r="AA71" i="27" s="1"/>
  <c r="BA135" i="27"/>
  <c r="BM136" i="27" s="1"/>
  <c r="AZ135" i="27"/>
  <c r="BL136" i="27" s="1"/>
  <c r="AY135" i="27"/>
  <c r="BK136" i="27" s="1"/>
  <c r="AX135" i="27"/>
  <c r="BJ136" i="27" s="1"/>
  <c r="AW135" i="27"/>
  <c r="BI136" i="27" s="1"/>
  <c r="X124" i="27"/>
  <c r="W124" i="27"/>
  <c r="U124" i="27"/>
  <c r="S124" i="27"/>
  <c r="Q124" i="27"/>
  <c r="O124" i="27"/>
  <c r="M124" i="27"/>
  <c r="Y48" i="27" s="1"/>
  <c r="K124" i="27"/>
  <c r="I124" i="27"/>
  <c r="G124" i="27"/>
  <c r="F124" i="27"/>
  <c r="D124" i="27"/>
  <c r="Y47" i="27" s="1"/>
  <c r="B124" i="27"/>
  <c r="AD57" i="27"/>
  <c r="AC57" i="27"/>
  <c r="AB57" i="27"/>
  <c r="AA57" i="27"/>
  <c r="Z57" i="27"/>
  <c r="Y57" i="27"/>
  <c r="S55" i="27"/>
  <c r="AD58" i="27" s="1"/>
  <c r="R55" i="27"/>
  <c r="AC58" i="27" s="1"/>
  <c r="Q55" i="27"/>
  <c r="AB58" i="27" s="1"/>
  <c r="P55" i="27"/>
  <c r="AA58" i="27" s="1"/>
  <c r="O55" i="27"/>
  <c r="Z58" i="27" s="1"/>
  <c r="N55" i="27"/>
  <c r="Y58" i="27" s="1"/>
  <c r="Y46" i="27"/>
  <c r="Y44" i="27"/>
  <c r="Y43" i="27"/>
  <c r="BF210" i="26"/>
  <c r="BE210" i="26"/>
  <c r="BD210" i="26"/>
  <c r="BC210" i="26"/>
  <c r="BB210" i="26"/>
  <c r="BA210" i="26"/>
  <c r="AZ210" i="26"/>
  <c r="AY210" i="26"/>
  <c r="AX210" i="26"/>
  <c r="AW210" i="26"/>
  <c r="BF209" i="26"/>
  <c r="BE209" i="26"/>
  <c r="BD209" i="26"/>
  <c r="BC209" i="26"/>
  <c r="BB209" i="26"/>
  <c r="BA209" i="26"/>
  <c r="AZ209" i="26"/>
  <c r="AY209" i="26"/>
  <c r="AX209" i="26"/>
  <c r="AW209" i="26"/>
  <c r="BF208" i="26"/>
  <c r="BE208" i="26"/>
  <c r="BD208" i="26"/>
  <c r="BC208" i="26"/>
  <c r="BB208" i="26"/>
  <c r="BA208" i="26"/>
  <c r="AZ208" i="26"/>
  <c r="AY208" i="26"/>
  <c r="AX208" i="26"/>
  <c r="AW208" i="26"/>
  <c r="BF207" i="26"/>
  <c r="BE207" i="26"/>
  <c r="BD207" i="26"/>
  <c r="BC207" i="26"/>
  <c r="BB207" i="26"/>
  <c r="BA207" i="26"/>
  <c r="BM157" i="26" s="1"/>
  <c r="AZ207" i="26"/>
  <c r="AY207" i="26"/>
  <c r="AX207" i="26"/>
  <c r="AW207" i="26"/>
  <c r="BF206" i="26"/>
  <c r="BE206" i="26"/>
  <c r="BD206" i="26"/>
  <c r="BC206" i="26"/>
  <c r="BB206" i="26"/>
  <c r="BA206" i="26"/>
  <c r="AZ206" i="26"/>
  <c r="AY206" i="26"/>
  <c r="BK156" i="26" s="1"/>
  <c r="AX206" i="26"/>
  <c r="AW206" i="26"/>
  <c r="BF205" i="26"/>
  <c r="BE205" i="26"/>
  <c r="BD205" i="26"/>
  <c r="BC205" i="26"/>
  <c r="BB205" i="26"/>
  <c r="BA205" i="26"/>
  <c r="AZ205" i="26"/>
  <c r="AY205" i="26"/>
  <c r="AX205" i="26"/>
  <c r="AW205" i="26"/>
  <c r="BI155" i="26" s="1"/>
  <c r="BF204" i="26"/>
  <c r="BE204" i="26"/>
  <c r="BD204" i="26"/>
  <c r="BC204" i="26"/>
  <c r="BB204" i="26"/>
  <c r="BA204" i="26"/>
  <c r="AZ204" i="26"/>
  <c r="AY204" i="26"/>
  <c r="AX204" i="26"/>
  <c r="AW204" i="26"/>
  <c r="BF203" i="26"/>
  <c r="BE203" i="26"/>
  <c r="BD203" i="26"/>
  <c r="BC203" i="26"/>
  <c r="BB203" i="26"/>
  <c r="BA203" i="26"/>
  <c r="AZ203" i="26"/>
  <c r="AY203" i="26"/>
  <c r="AX203" i="26"/>
  <c r="AW203" i="26"/>
  <c r="BF202" i="26"/>
  <c r="BE202" i="26"/>
  <c r="BD202" i="26"/>
  <c r="BC202" i="26"/>
  <c r="BB202" i="26"/>
  <c r="BA202" i="26"/>
  <c r="AZ202" i="26"/>
  <c r="AY202" i="26"/>
  <c r="AX202" i="26"/>
  <c r="AW202" i="26"/>
  <c r="BF201" i="26"/>
  <c r="BE201" i="26"/>
  <c r="BD201" i="26"/>
  <c r="BC201" i="26"/>
  <c r="BB201" i="26"/>
  <c r="BA201" i="26"/>
  <c r="AZ201" i="26"/>
  <c r="AY201" i="26"/>
  <c r="AX201" i="26"/>
  <c r="AW201" i="26"/>
  <c r="BF200" i="26"/>
  <c r="BE200" i="26"/>
  <c r="BD200" i="26"/>
  <c r="BC200" i="26"/>
  <c r="BB200" i="26"/>
  <c r="BA200" i="26"/>
  <c r="AZ200" i="26"/>
  <c r="AY200" i="26"/>
  <c r="AX200" i="26"/>
  <c r="AW200" i="26"/>
  <c r="BF197" i="26"/>
  <c r="BE197" i="26"/>
  <c r="BD197" i="26"/>
  <c r="BC197" i="26"/>
  <c r="BB197" i="26"/>
  <c r="BA197" i="26"/>
  <c r="AZ197" i="26"/>
  <c r="AY197" i="26"/>
  <c r="AX197" i="26"/>
  <c r="AW197" i="26"/>
  <c r="BI160" i="26" s="1"/>
  <c r="BF196" i="26"/>
  <c r="BE196" i="26"/>
  <c r="BD196" i="26"/>
  <c r="BC196" i="26"/>
  <c r="BB196" i="26"/>
  <c r="BA196" i="26"/>
  <c r="AZ196" i="26"/>
  <c r="AY196" i="26"/>
  <c r="AX196" i="26"/>
  <c r="AW196" i="26"/>
  <c r="BF195" i="26"/>
  <c r="BE195" i="26"/>
  <c r="BQ158" i="26" s="1"/>
  <c r="BD195" i="26"/>
  <c r="BC195" i="26"/>
  <c r="BB195" i="26"/>
  <c r="BA195" i="26"/>
  <c r="AZ195" i="26"/>
  <c r="AY195" i="26"/>
  <c r="AX195" i="26"/>
  <c r="AW195" i="26"/>
  <c r="BF194" i="26"/>
  <c r="BE194" i="26"/>
  <c r="BD194" i="26"/>
  <c r="BC194" i="26"/>
  <c r="BO157" i="26" s="1"/>
  <c r="BB194" i="26"/>
  <c r="BA194" i="26"/>
  <c r="AZ194" i="26"/>
  <c r="AY194" i="26"/>
  <c r="AX194" i="26"/>
  <c r="AW194" i="26"/>
  <c r="BF193" i="26"/>
  <c r="BE193" i="26"/>
  <c r="BD193" i="26"/>
  <c r="BC193" i="26"/>
  <c r="BB193" i="26"/>
  <c r="BA193" i="26"/>
  <c r="BM156" i="26" s="1"/>
  <c r="AZ193" i="26"/>
  <c r="AY193" i="26"/>
  <c r="AX193" i="26"/>
  <c r="AW193" i="26"/>
  <c r="BF192" i="26"/>
  <c r="BE192" i="26"/>
  <c r="BD192" i="26"/>
  <c r="BC192" i="26"/>
  <c r="BB192" i="26"/>
  <c r="BA192" i="26"/>
  <c r="AZ192" i="26"/>
  <c r="AY192" i="26"/>
  <c r="BK155" i="26" s="1"/>
  <c r="AX192" i="26"/>
  <c r="AW192" i="26"/>
  <c r="BF191" i="26"/>
  <c r="BE191" i="26"/>
  <c r="BD191" i="26"/>
  <c r="BC191" i="26"/>
  <c r="BB191" i="26"/>
  <c r="BA191" i="26"/>
  <c r="AZ191" i="26"/>
  <c r="AY191" i="26"/>
  <c r="AX191" i="26"/>
  <c r="AW191" i="26"/>
  <c r="BI154" i="26" s="1"/>
  <c r="BF190" i="26"/>
  <c r="BE190" i="26"/>
  <c r="BD190" i="26"/>
  <c r="BC190" i="26"/>
  <c r="BB190" i="26"/>
  <c r="BA190" i="26"/>
  <c r="AZ190" i="26"/>
  <c r="BL153" i="26" s="1"/>
  <c r="AY190" i="26"/>
  <c r="AX190" i="26"/>
  <c r="AW190" i="26"/>
  <c r="BR189" i="26"/>
  <c r="BQ189" i="26"/>
  <c r="BP189" i="26"/>
  <c r="BO189" i="26"/>
  <c r="BN189" i="26"/>
  <c r="BF189" i="26"/>
  <c r="BE189" i="26"/>
  <c r="BD189" i="26"/>
  <c r="BC189" i="26"/>
  <c r="BB189" i="26"/>
  <c r="BA189" i="26"/>
  <c r="AZ189" i="26"/>
  <c r="AY189" i="26"/>
  <c r="AX189" i="26"/>
  <c r="AW189" i="26"/>
  <c r="BR188" i="26"/>
  <c r="BQ188" i="26"/>
  <c r="BP188" i="26"/>
  <c r="BO188" i="26"/>
  <c r="BN188" i="26"/>
  <c r="BF188" i="26"/>
  <c r="BE188" i="26"/>
  <c r="BD188" i="26"/>
  <c r="BC188" i="26"/>
  <c r="BB188" i="26"/>
  <c r="BA188" i="26"/>
  <c r="AZ188" i="26"/>
  <c r="AY188" i="26"/>
  <c r="AX188" i="26"/>
  <c r="AW188" i="26"/>
  <c r="BR187" i="26"/>
  <c r="BQ187" i="26"/>
  <c r="BP187" i="26"/>
  <c r="BO187" i="26"/>
  <c r="BN187" i="26"/>
  <c r="BF187" i="26"/>
  <c r="BE187" i="26"/>
  <c r="BD187" i="26"/>
  <c r="BC187" i="26"/>
  <c r="BB187" i="26"/>
  <c r="BA187" i="26"/>
  <c r="AZ187" i="26"/>
  <c r="AY187" i="26"/>
  <c r="AX187" i="26"/>
  <c r="AW187" i="26"/>
  <c r="BR186" i="26"/>
  <c r="BQ186" i="26"/>
  <c r="BP186" i="26"/>
  <c r="BO186" i="26"/>
  <c r="BN186" i="26"/>
  <c r="BR185" i="26"/>
  <c r="BQ185" i="26"/>
  <c r="BP185" i="26"/>
  <c r="BO185" i="26"/>
  <c r="BN185" i="26"/>
  <c r="BR184" i="26"/>
  <c r="BQ184" i="26"/>
  <c r="BP184" i="26"/>
  <c r="BO184" i="26"/>
  <c r="BN184" i="26"/>
  <c r="BF184" i="26"/>
  <c r="BE184" i="26"/>
  <c r="BD184" i="26"/>
  <c r="BC184" i="26"/>
  <c r="BB184" i="26"/>
  <c r="BA184" i="26"/>
  <c r="AZ184" i="26"/>
  <c r="AY184" i="26"/>
  <c r="AX184" i="26"/>
  <c r="BJ160" i="26" s="1"/>
  <c r="AW184" i="26"/>
  <c r="BR183" i="26"/>
  <c r="BQ183" i="26"/>
  <c r="BP183" i="26"/>
  <c r="BO183" i="26"/>
  <c r="BN183" i="26"/>
  <c r="BF183" i="26"/>
  <c r="BE183" i="26"/>
  <c r="BD183" i="26"/>
  <c r="BC183" i="26"/>
  <c r="BB183" i="26"/>
  <c r="BA183" i="26"/>
  <c r="BM159" i="26" s="1"/>
  <c r="AZ183" i="26"/>
  <c r="AY183" i="26"/>
  <c r="AX183" i="26"/>
  <c r="AW183" i="26"/>
  <c r="BR182" i="26"/>
  <c r="BQ182" i="26"/>
  <c r="BP182" i="26"/>
  <c r="BO182" i="26"/>
  <c r="BN182" i="26"/>
  <c r="BF182" i="26"/>
  <c r="BE182" i="26"/>
  <c r="BD182" i="26"/>
  <c r="BC182" i="26"/>
  <c r="BB182" i="26"/>
  <c r="BA182" i="26"/>
  <c r="AZ182" i="26"/>
  <c r="AY182" i="26"/>
  <c r="AX182" i="26"/>
  <c r="AW182" i="26"/>
  <c r="BR181" i="26"/>
  <c r="BQ181" i="26"/>
  <c r="BP181" i="26"/>
  <c r="BO181" i="26"/>
  <c r="BN181" i="26"/>
  <c r="BF181" i="26"/>
  <c r="BE181" i="26"/>
  <c r="BD181" i="26"/>
  <c r="BC181" i="26"/>
  <c r="BB181" i="26"/>
  <c r="BA181" i="26"/>
  <c r="AZ181" i="26"/>
  <c r="AY181" i="26"/>
  <c r="AX181" i="26"/>
  <c r="AW181" i="26"/>
  <c r="BR180" i="26"/>
  <c r="BQ180" i="26"/>
  <c r="BP180" i="26"/>
  <c r="BO180" i="26"/>
  <c r="BN180" i="26"/>
  <c r="BF180" i="26"/>
  <c r="BE180" i="26"/>
  <c r="BD180" i="26"/>
  <c r="BP156" i="26" s="1"/>
  <c r="BC180" i="26"/>
  <c r="BB180" i="26"/>
  <c r="BA180" i="26"/>
  <c r="AZ180" i="26"/>
  <c r="AY180" i="26"/>
  <c r="AX180" i="26"/>
  <c r="AW180" i="26"/>
  <c r="BR179" i="26"/>
  <c r="BR190" i="26" s="1"/>
  <c r="BQ179" i="26"/>
  <c r="BQ190" i="26" s="1"/>
  <c r="BP179" i="26"/>
  <c r="BP190" i="26" s="1"/>
  <c r="BO179" i="26"/>
  <c r="BO190" i="26" s="1"/>
  <c r="BN179" i="26"/>
  <c r="BN190" i="26" s="1"/>
  <c r="BF179" i="26"/>
  <c r="BE179" i="26"/>
  <c r="BD179" i="26"/>
  <c r="BC179" i="26"/>
  <c r="BB179" i="26"/>
  <c r="BA179" i="26"/>
  <c r="AZ179" i="26"/>
  <c r="AY179" i="26"/>
  <c r="AX179" i="26"/>
  <c r="AW179" i="26"/>
  <c r="BF178" i="26"/>
  <c r="BE178" i="26"/>
  <c r="BQ154" i="26" s="1"/>
  <c r="BD178" i="26"/>
  <c r="BC178" i="26"/>
  <c r="BB178" i="26"/>
  <c r="BA178" i="26"/>
  <c r="AZ178" i="26"/>
  <c r="AY178" i="26"/>
  <c r="AX178" i="26"/>
  <c r="AW178" i="26"/>
  <c r="BF177" i="26"/>
  <c r="BE177" i="26"/>
  <c r="BD177" i="26"/>
  <c r="BC177" i="26"/>
  <c r="BO153" i="26" s="1"/>
  <c r="BB177" i="26"/>
  <c r="BA177" i="26"/>
  <c r="AZ177" i="26"/>
  <c r="AY177" i="26"/>
  <c r="AX177" i="26"/>
  <c r="AW177" i="26"/>
  <c r="BF176" i="26"/>
  <c r="BE176" i="26"/>
  <c r="BD176" i="26"/>
  <c r="BC176" i="26"/>
  <c r="BB176" i="26"/>
  <c r="BA176" i="26"/>
  <c r="BM152" i="26" s="1"/>
  <c r="AZ176" i="26"/>
  <c r="AY176" i="26"/>
  <c r="AX176" i="26"/>
  <c r="AW176" i="26"/>
  <c r="BF175" i="26"/>
  <c r="BR151" i="26" s="1"/>
  <c r="BE175" i="26"/>
  <c r="BD175" i="26"/>
  <c r="BC175" i="26"/>
  <c r="BB175" i="26"/>
  <c r="BA175" i="26"/>
  <c r="AZ175" i="26"/>
  <c r="AY175" i="26"/>
  <c r="AX175" i="26"/>
  <c r="AW175" i="26"/>
  <c r="CB174" i="26"/>
  <c r="CA174" i="26"/>
  <c r="BZ174" i="26"/>
  <c r="BY174" i="26"/>
  <c r="BX174" i="26"/>
  <c r="BW174" i="26"/>
  <c r="BV174" i="26"/>
  <c r="BU174" i="26"/>
  <c r="BT174" i="26"/>
  <c r="BS174" i="26"/>
  <c r="BR174" i="26"/>
  <c r="BQ174" i="26"/>
  <c r="BP174" i="26"/>
  <c r="BO174" i="26"/>
  <c r="BN174" i="26"/>
  <c r="BM174" i="26"/>
  <c r="BL174" i="26"/>
  <c r="BK174" i="26"/>
  <c r="BJ174" i="26"/>
  <c r="BF174" i="26"/>
  <c r="BE174" i="26"/>
  <c r="BD174" i="26"/>
  <c r="BC174" i="26"/>
  <c r="BB174" i="26"/>
  <c r="BA174" i="26"/>
  <c r="AZ174" i="26"/>
  <c r="AY174" i="26"/>
  <c r="BK150" i="26" s="1"/>
  <c r="AX174" i="26"/>
  <c r="AW174" i="26"/>
  <c r="CB173" i="26"/>
  <c r="CA173" i="26"/>
  <c r="BZ173" i="26"/>
  <c r="BY173" i="26"/>
  <c r="BX173" i="26"/>
  <c r="BW173" i="26"/>
  <c r="BV173" i="26"/>
  <c r="BU173" i="26"/>
  <c r="BT173" i="26"/>
  <c r="BS173" i="26"/>
  <c r="BR173" i="26"/>
  <c r="BQ173" i="26"/>
  <c r="BP173" i="26"/>
  <c r="BO173" i="26"/>
  <c r="BN173" i="26"/>
  <c r="BM173" i="26"/>
  <c r="BL173" i="26"/>
  <c r="BK173" i="26"/>
  <c r="BJ173" i="26"/>
  <c r="CB172" i="26"/>
  <c r="CA172" i="26"/>
  <c r="BZ172" i="26"/>
  <c r="BY172" i="26"/>
  <c r="BX172" i="26"/>
  <c r="BW172" i="26"/>
  <c r="BV172" i="26"/>
  <c r="BU172" i="26"/>
  <c r="BT172" i="26"/>
  <c r="BS172" i="26"/>
  <c r="BR172" i="26"/>
  <c r="BQ172" i="26"/>
  <c r="BP172" i="26"/>
  <c r="BO172" i="26"/>
  <c r="BN172" i="26"/>
  <c r="BM172" i="26"/>
  <c r="BL172" i="26"/>
  <c r="BK172" i="26"/>
  <c r="BJ172" i="26"/>
  <c r="CB171" i="26"/>
  <c r="CA171" i="26"/>
  <c r="BZ171" i="26"/>
  <c r="BY171" i="26"/>
  <c r="BX171" i="26"/>
  <c r="BW171" i="26"/>
  <c r="BV171" i="26"/>
  <c r="BU171" i="26"/>
  <c r="BU175" i="26" s="1"/>
  <c r="BT171" i="26"/>
  <c r="BS171" i="26"/>
  <c r="BR171" i="26"/>
  <c r="BQ171" i="26"/>
  <c r="BP171" i="26"/>
  <c r="BO171" i="26"/>
  <c r="BN171" i="26"/>
  <c r="BM171" i="26"/>
  <c r="BL171" i="26"/>
  <c r="BK171" i="26"/>
  <c r="BJ171" i="26"/>
  <c r="BF171" i="26"/>
  <c r="BR160" i="26" s="1"/>
  <c r="BE171" i="26"/>
  <c r="BD171" i="26"/>
  <c r="BC171" i="26"/>
  <c r="BB171" i="26"/>
  <c r="BA171" i="26"/>
  <c r="AZ171" i="26"/>
  <c r="AY171" i="26"/>
  <c r="AX171" i="26"/>
  <c r="AW171" i="26"/>
  <c r="CB170" i="26"/>
  <c r="CA170" i="26"/>
  <c r="BZ170" i="26"/>
  <c r="BY170" i="26"/>
  <c r="BX170" i="26"/>
  <c r="BW170" i="26"/>
  <c r="BV170" i="26"/>
  <c r="BU170" i="26"/>
  <c r="BT170" i="26"/>
  <c r="BS170" i="26"/>
  <c r="BR170" i="26"/>
  <c r="BQ170" i="26"/>
  <c r="BP170" i="26"/>
  <c r="BO170" i="26"/>
  <c r="BN170" i="26"/>
  <c r="BM170" i="26"/>
  <c r="BL170" i="26"/>
  <c r="BK170" i="26"/>
  <c r="BJ170" i="26"/>
  <c r="BF170" i="26"/>
  <c r="BE170" i="26"/>
  <c r="BD170" i="26"/>
  <c r="BC170" i="26"/>
  <c r="BB170" i="26"/>
  <c r="BA170" i="26"/>
  <c r="AZ170" i="26"/>
  <c r="AY170" i="26"/>
  <c r="BK159" i="26" s="1"/>
  <c r="AX170" i="26"/>
  <c r="AW170" i="26"/>
  <c r="CB169" i="26"/>
  <c r="CA169" i="26"/>
  <c r="BZ169" i="26"/>
  <c r="BY169" i="26"/>
  <c r="BX169" i="26"/>
  <c r="BW169" i="26"/>
  <c r="BV169" i="26"/>
  <c r="BU169" i="26"/>
  <c r="BT169" i="26"/>
  <c r="BS169" i="26"/>
  <c r="BR169" i="26"/>
  <c r="BQ169" i="26"/>
  <c r="BP169" i="26"/>
  <c r="BO169" i="26"/>
  <c r="BN169" i="26"/>
  <c r="BM169" i="26"/>
  <c r="BL169" i="26"/>
  <c r="BK169" i="26"/>
  <c r="BJ169" i="26"/>
  <c r="BF169" i="26"/>
  <c r="BE169" i="26"/>
  <c r="BD169" i="26"/>
  <c r="BP158" i="26" s="1"/>
  <c r="BC169" i="26"/>
  <c r="BB169" i="26"/>
  <c r="BA169" i="26"/>
  <c r="AZ169" i="26"/>
  <c r="AY169" i="26"/>
  <c r="AX169" i="26"/>
  <c r="AW169" i="26"/>
  <c r="CB168" i="26"/>
  <c r="CA168" i="26"/>
  <c r="BZ168" i="26"/>
  <c r="BY168" i="26"/>
  <c r="BX168" i="26"/>
  <c r="BW168" i="26"/>
  <c r="BV168" i="26"/>
  <c r="BU168" i="26"/>
  <c r="BT168" i="26"/>
  <c r="BS168" i="26"/>
  <c r="BR168" i="26"/>
  <c r="BQ168" i="26"/>
  <c r="BP168" i="26"/>
  <c r="BO168" i="26"/>
  <c r="BN168" i="26"/>
  <c r="BM168" i="26"/>
  <c r="BL168" i="26"/>
  <c r="BK168" i="26"/>
  <c r="BJ168" i="26"/>
  <c r="BF168" i="26"/>
  <c r="BE168" i="26"/>
  <c r="BD168" i="26"/>
  <c r="BC168" i="26"/>
  <c r="BB168" i="26"/>
  <c r="BA168" i="26"/>
  <c r="AZ168" i="26"/>
  <c r="AY168" i="26"/>
  <c r="AX168" i="26"/>
  <c r="AW168" i="26"/>
  <c r="BI157" i="26" s="1"/>
  <c r="CB167" i="26"/>
  <c r="CA167" i="26"/>
  <c r="BZ167" i="26"/>
  <c r="BY167" i="26"/>
  <c r="BX167" i="26"/>
  <c r="BW167" i="26"/>
  <c r="BV167" i="26"/>
  <c r="BU167" i="26"/>
  <c r="BT167" i="26"/>
  <c r="BS167" i="26"/>
  <c r="BR167" i="26"/>
  <c r="BQ167" i="26"/>
  <c r="BP167" i="26"/>
  <c r="BO167" i="26"/>
  <c r="BN167" i="26"/>
  <c r="BM167" i="26"/>
  <c r="BL167" i="26"/>
  <c r="BK167" i="26"/>
  <c r="BJ167" i="26"/>
  <c r="BF167" i="26"/>
  <c r="BE167" i="26"/>
  <c r="BD167" i="26"/>
  <c r="BC167" i="26"/>
  <c r="BB167" i="26"/>
  <c r="BN156" i="26" s="1"/>
  <c r="BA167" i="26"/>
  <c r="AZ167" i="26"/>
  <c r="AY167" i="26"/>
  <c r="AX167" i="26"/>
  <c r="AW167" i="26"/>
  <c r="CB166" i="26"/>
  <c r="CA166" i="26"/>
  <c r="BZ166" i="26"/>
  <c r="BY166" i="26"/>
  <c r="BX166" i="26"/>
  <c r="BW166" i="26"/>
  <c r="BV166" i="26"/>
  <c r="BU166" i="26"/>
  <c r="BT166" i="26"/>
  <c r="BS166" i="26"/>
  <c r="BR166" i="26"/>
  <c r="BQ166" i="26"/>
  <c r="BP166" i="26"/>
  <c r="BO166" i="26"/>
  <c r="BN166" i="26"/>
  <c r="BM166" i="26"/>
  <c r="BL166" i="26"/>
  <c r="BK166" i="26"/>
  <c r="BJ166" i="26"/>
  <c r="BF166" i="26"/>
  <c r="BE166" i="26"/>
  <c r="BD166" i="26"/>
  <c r="BC166" i="26"/>
  <c r="BB166" i="26"/>
  <c r="BA166" i="26"/>
  <c r="AZ166" i="26"/>
  <c r="AY166" i="26"/>
  <c r="AX166" i="26"/>
  <c r="AW166" i="26"/>
  <c r="CB165" i="26"/>
  <c r="CA165" i="26"/>
  <c r="BZ165" i="26"/>
  <c r="BY165" i="26"/>
  <c r="BX165" i="26"/>
  <c r="BW165" i="26"/>
  <c r="BV165" i="26"/>
  <c r="BU165" i="26"/>
  <c r="BT165" i="26"/>
  <c r="BS165" i="26"/>
  <c r="BR165" i="26"/>
  <c r="BQ165" i="26"/>
  <c r="BP165" i="26"/>
  <c r="BO165" i="26"/>
  <c r="BN165" i="26"/>
  <c r="BM165" i="26"/>
  <c r="BL165" i="26"/>
  <c r="BK165" i="26"/>
  <c r="BJ165" i="26"/>
  <c r="BF165" i="26"/>
  <c r="BE165" i="26"/>
  <c r="BD165" i="26"/>
  <c r="BC165" i="26"/>
  <c r="BB165" i="26"/>
  <c r="BA165" i="26"/>
  <c r="AZ165" i="26"/>
  <c r="BL154" i="26" s="1"/>
  <c r="AY165" i="26"/>
  <c r="AX165" i="26"/>
  <c r="AW165" i="26"/>
  <c r="CB164" i="26"/>
  <c r="CB175" i="26" s="1"/>
  <c r="CA164" i="26"/>
  <c r="CA175" i="26" s="1"/>
  <c r="BZ164" i="26"/>
  <c r="BZ175" i="26" s="1"/>
  <c r="BY164" i="26"/>
  <c r="BY175" i="26" s="1"/>
  <c r="BX164" i="26"/>
  <c r="BX175" i="26" s="1"/>
  <c r="BW164" i="26"/>
  <c r="BW175" i="26" s="1"/>
  <c r="BV164" i="26"/>
  <c r="BV175" i="26" s="1"/>
  <c r="BU164" i="26"/>
  <c r="BT164" i="26"/>
  <c r="BT175" i="26" s="1"/>
  <c r="BS164" i="26"/>
  <c r="BS175" i="26" s="1"/>
  <c r="BR164" i="26"/>
  <c r="BR175" i="26" s="1"/>
  <c r="BQ164" i="26"/>
  <c r="BQ175" i="26" s="1"/>
  <c r="BP164" i="26"/>
  <c r="BP175" i="26" s="1"/>
  <c r="BO164" i="26"/>
  <c r="BO175" i="26" s="1"/>
  <c r="BU180" i="26" s="1"/>
  <c r="Y54" i="26" s="1"/>
  <c r="Y61" i="26" s="1"/>
  <c r="BN164" i="26"/>
  <c r="BN175" i="26" s="1"/>
  <c r="BM164" i="26"/>
  <c r="BM175" i="26" s="1"/>
  <c r="BW180" i="26" s="1"/>
  <c r="AA54" i="26" s="1"/>
  <c r="AA61" i="26" s="1"/>
  <c r="BL164" i="26"/>
  <c r="BL175" i="26" s="1"/>
  <c r="BK164" i="26"/>
  <c r="BK175" i="26" s="1"/>
  <c r="BJ164" i="26"/>
  <c r="BJ175" i="26" s="1"/>
  <c r="BF164" i="26"/>
  <c r="BE164" i="26"/>
  <c r="BQ153" i="26" s="1"/>
  <c r="BD164" i="26"/>
  <c r="BC164" i="26"/>
  <c r="BB164" i="26"/>
  <c r="BA164" i="26"/>
  <c r="AZ164" i="26"/>
  <c r="AY164" i="26"/>
  <c r="AX164" i="26"/>
  <c r="AW164" i="26"/>
  <c r="BF163" i="26"/>
  <c r="BE163" i="26"/>
  <c r="BD163" i="26"/>
  <c r="BC163" i="26"/>
  <c r="BB163" i="26"/>
  <c r="BA163" i="26"/>
  <c r="AZ163" i="26"/>
  <c r="AY163" i="26"/>
  <c r="AX163" i="26"/>
  <c r="AW163" i="26"/>
  <c r="BF162" i="26"/>
  <c r="BE162" i="26"/>
  <c r="BD162" i="26"/>
  <c r="BC162" i="26"/>
  <c r="BB162" i="26"/>
  <c r="BA162" i="26"/>
  <c r="BM151" i="26" s="1"/>
  <c r="AZ162" i="26"/>
  <c r="AY162" i="26"/>
  <c r="AX162" i="26"/>
  <c r="AW162" i="26"/>
  <c r="BF161" i="26"/>
  <c r="BE161" i="26"/>
  <c r="BD161" i="26"/>
  <c r="BC161" i="26"/>
  <c r="BB161" i="26"/>
  <c r="BA161" i="26"/>
  <c r="AZ161" i="26"/>
  <c r="AY161" i="26"/>
  <c r="AX161" i="26"/>
  <c r="AW161" i="26"/>
  <c r="BI150" i="26" s="1"/>
  <c r="BQ160" i="26"/>
  <c r="BP160" i="26"/>
  <c r="BO160" i="26"/>
  <c r="BN160" i="26"/>
  <c r="BM160" i="26"/>
  <c r="BL160" i="26"/>
  <c r="BK160" i="26"/>
  <c r="BR159" i="26"/>
  <c r="BQ159" i="26"/>
  <c r="BP159" i="26"/>
  <c r="BO159" i="26"/>
  <c r="BN159" i="26"/>
  <c r="BL159" i="26"/>
  <c r="BJ159" i="26"/>
  <c r="BI159" i="26"/>
  <c r="BR158" i="26"/>
  <c r="BO158" i="26"/>
  <c r="BN158" i="26"/>
  <c r="BM158" i="26"/>
  <c r="BL158" i="26"/>
  <c r="BK158" i="26"/>
  <c r="BJ158" i="26"/>
  <c r="BI158" i="26"/>
  <c r="BF158" i="26"/>
  <c r="BE158" i="26"/>
  <c r="BD158" i="26"/>
  <c r="BC158" i="26"/>
  <c r="BB158" i="26"/>
  <c r="BA158" i="26"/>
  <c r="AZ158" i="26"/>
  <c r="AY158" i="26"/>
  <c r="AX158" i="26"/>
  <c r="AW158" i="26"/>
  <c r="BR157" i="26"/>
  <c r="BQ157" i="26"/>
  <c r="BP157" i="26"/>
  <c r="BN157" i="26"/>
  <c r="BL157" i="26"/>
  <c r="BK157" i="26"/>
  <c r="BJ157" i="26"/>
  <c r="BF157" i="26"/>
  <c r="BE157" i="26"/>
  <c r="BD157" i="26"/>
  <c r="BC157" i="26"/>
  <c r="BB157" i="26"/>
  <c r="BA157" i="26"/>
  <c r="AZ157" i="26"/>
  <c r="AY157" i="26"/>
  <c r="AX157" i="26"/>
  <c r="AW157" i="26"/>
  <c r="BR156" i="26"/>
  <c r="BQ156" i="26"/>
  <c r="BO156" i="26"/>
  <c r="BL156" i="26"/>
  <c r="BJ156" i="26"/>
  <c r="BI156" i="26"/>
  <c r="BF156" i="26"/>
  <c r="BE156" i="26"/>
  <c r="BD156" i="26"/>
  <c r="BC156" i="26"/>
  <c r="BB156" i="26"/>
  <c r="BA156" i="26"/>
  <c r="AZ156" i="26"/>
  <c r="AY156" i="26"/>
  <c r="AX156" i="26"/>
  <c r="AW156" i="26"/>
  <c r="BR155" i="26"/>
  <c r="BQ155" i="26"/>
  <c r="BP155" i="26"/>
  <c r="BO155" i="26"/>
  <c r="BN155" i="26"/>
  <c r="BM155" i="26"/>
  <c r="BL155" i="26"/>
  <c r="BJ155" i="26"/>
  <c r="BF155" i="26"/>
  <c r="BE155" i="26"/>
  <c r="BD155" i="26"/>
  <c r="BC155" i="26"/>
  <c r="BB155" i="26"/>
  <c r="BA155" i="26"/>
  <c r="AZ155" i="26"/>
  <c r="AY155" i="26"/>
  <c r="AX155" i="26"/>
  <c r="AW155" i="26"/>
  <c r="BR154" i="26"/>
  <c r="BP154" i="26"/>
  <c r="BO154" i="26"/>
  <c r="BN154" i="26"/>
  <c r="BM154" i="26"/>
  <c r="BK154" i="26"/>
  <c r="BJ154" i="26"/>
  <c r="BF154" i="26"/>
  <c r="BE154" i="26"/>
  <c r="BD154" i="26"/>
  <c r="BC154" i="26"/>
  <c r="BB154" i="26"/>
  <c r="BA154" i="26"/>
  <c r="AZ154" i="26"/>
  <c r="AY154" i="26"/>
  <c r="AX154" i="26"/>
  <c r="AW154" i="26"/>
  <c r="BI142" i="26" s="1"/>
  <c r="BR153" i="26"/>
  <c r="BP153" i="26"/>
  <c r="BN153" i="26"/>
  <c r="BM153" i="26"/>
  <c r="BK153" i="26"/>
  <c r="BJ153" i="26"/>
  <c r="BI153" i="26"/>
  <c r="BF153" i="26"/>
  <c r="BE153" i="26"/>
  <c r="BD153" i="26"/>
  <c r="BC153" i="26"/>
  <c r="BB153" i="26"/>
  <c r="BA153" i="26"/>
  <c r="AZ153" i="26"/>
  <c r="AY153" i="26"/>
  <c r="AX153" i="26"/>
  <c r="AW153" i="26"/>
  <c r="BR152" i="26"/>
  <c r="BQ152" i="26"/>
  <c r="BP152" i="26"/>
  <c r="BO152" i="26"/>
  <c r="BN152" i="26"/>
  <c r="BL152" i="26"/>
  <c r="BK152" i="26"/>
  <c r="BJ152" i="26"/>
  <c r="BI152" i="26"/>
  <c r="BF152" i="26"/>
  <c r="BE152" i="26"/>
  <c r="BD152" i="26"/>
  <c r="BC152" i="26"/>
  <c r="BB152" i="26"/>
  <c r="BA152" i="26"/>
  <c r="AZ152" i="26"/>
  <c r="AY152" i="26"/>
  <c r="AX152" i="26"/>
  <c r="AW152" i="26"/>
  <c r="BQ151" i="26"/>
  <c r="BP151" i="26"/>
  <c r="BO151" i="26"/>
  <c r="BN151" i="26"/>
  <c r="BL151" i="26"/>
  <c r="BK151" i="26"/>
  <c r="BJ151" i="26"/>
  <c r="BI151" i="26"/>
  <c r="BF151" i="26"/>
  <c r="BE151" i="26"/>
  <c r="BD151" i="26"/>
  <c r="BC151" i="26"/>
  <c r="BB151" i="26"/>
  <c r="BA151" i="26"/>
  <c r="AZ151" i="26"/>
  <c r="AY151" i="26"/>
  <c r="AX151" i="26"/>
  <c r="AW151" i="26"/>
  <c r="BR150" i="26"/>
  <c r="BQ150" i="26"/>
  <c r="BP150" i="26"/>
  <c r="BO150" i="26"/>
  <c r="BO161" i="26" s="1"/>
  <c r="AC72" i="26" s="1"/>
  <c r="BN150" i="26"/>
  <c r="BM150" i="26"/>
  <c r="BL150" i="26"/>
  <c r="BJ150" i="26"/>
  <c r="BJ161" i="26" s="1"/>
  <c r="AC67" i="26" s="1"/>
  <c r="BF150" i="26"/>
  <c r="BE150" i="26"/>
  <c r="BD150" i="26"/>
  <c r="BC150" i="26"/>
  <c r="BB150" i="26"/>
  <c r="BA150" i="26"/>
  <c r="AZ150" i="26"/>
  <c r="AY150" i="26"/>
  <c r="AX150" i="26"/>
  <c r="AW150" i="26"/>
  <c r="BF149" i="26"/>
  <c r="BE149" i="26"/>
  <c r="BD149" i="26"/>
  <c r="BC149" i="26"/>
  <c r="BO137" i="26" s="1"/>
  <c r="BB149" i="26"/>
  <c r="BA149" i="26"/>
  <c r="AZ149" i="26"/>
  <c r="AY149" i="26"/>
  <c r="AX149" i="26"/>
  <c r="AW149" i="26"/>
  <c r="BF148" i="26"/>
  <c r="BE148" i="26"/>
  <c r="BD148" i="26"/>
  <c r="BC148" i="26"/>
  <c r="BB148" i="26"/>
  <c r="BA148" i="26"/>
  <c r="AZ148" i="26"/>
  <c r="AY148" i="26"/>
  <c r="AX148" i="26"/>
  <c r="AW148" i="26"/>
  <c r="BR146" i="26"/>
  <c r="BL146" i="26"/>
  <c r="BI146" i="26"/>
  <c r="BF145" i="26"/>
  <c r="BE145" i="26"/>
  <c r="BQ146" i="26" s="1"/>
  <c r="BD145" i="26"/>
  <c r="BP146" i="26" s="1"/>
  <c r="BC145" i="26"/>
  <c r="BO146" i="26" s="1"/>
  <c r="BB145" i="26"/>
  <c r="BN146" i="26" s="1"/>
  <c r="BA145" i="26"/>
  <c r="BM146" i="26" s="1"/>
  <c r="AZ145" i="26"/>
  <c r="AY145" i="26"/>
  <c r="BK146" i="26" s="1"/>
  <c r="AX145" i="26"/>
  <c r="BJ146" i="26" s="1"/>
  <c r="AW145" i="26"/>
  <c r="BF144" i="26"/>
  <c r="BR145" i="26" s="1"/>
  <c r="BE144" i="26"/>
  <c r="BQ145" i="26" s="1"/>
  <c r="BD144" i="26"/>
  <c r="BP145" i="26" s="1"/>
  <c r="BC144" i="26"/>
  <c r="BO145" i="26" s="1"/>
  <c r="BB144" i="26"/>
  <c r="BN145" i="26" s="1"/>
  <c r="BA144" i="26"/>
  <c r="BM145" i="26" s="1"/>
  <c r="AZ144" i="26"/>
  <c r="BL145" i="26" s="1"/>
  <c r="AY144" i="26"/>
  <c r="BK145" i="26" s="1"/>
  <c r="AX144" i="26"/>
  <c r="BJ145" i="26" s="1"/>
  <c r="AW144" i="26"/>
  <c r="BI145" i="26" s="1"/>
  <c r="CJ143" i="26"/>
  <c r="CI143" i="26"/>
  <c r="CH143" i="26"/>
  <c r="CG143" i="26"/>
  <c r="CF143" i="26"/>
  <c r="CE143" i="26"/>
  <c r="BF143" i="26"/>
  <c r="BR144" i="26" s="1"/>
  <c r="BE143" i="26"/>
  <c r="BQ144" i="26" s="1"/>
  <c r="BD143" i="26"/>
  <c r="BP144" i="26" s="1"/>
  <c r="BC143" i="26"/>
  <c r="BO144" i="26" s="1"/>
  <c r="BB143" i="26"/>
  <c r="BN144" i="26" s="1"/>
  <c r="BA143" i="26"/>
  <c r="BM144" i="26" s="1"/>
  <c r="AZ143" i="26"/>
  <c r="BL144" i="26" s="1"/>
  <c r="AY143" i="26"/>
  <c r="BK144" i="26" s="1"/>
  <c r="AX143" i="26"/>
  <c r="BJ144" i="26" s="1"/>
  <c r="AW143" i="26"/>
  <c r="BI144" i="26" s="1"/>
  <c r="CJ142" i="26"/>
  <c r="CI142" i="26"/>
  <c r="CH142" i="26"/>
  <c r="CG142" i="26"/>
  <c r="CF142" i="26"/>
  <c r="CE142" i="26"/>
  <c r="BM142" i="26"/>
  <c r="BJ142" i="26"/>
  <c r="BF142" i="26"/>
  <c r="BR143" i="26" s="1"/>
  <c r="BE142" i="26"/>
  <c r="BQ143" i="26" s="1"/>
  <c r="BD142" i="26"/>
  <c r="BP143" i="26" s="1"/>
  <c r="BC142" i="26"/>
  <c r="BO143" i="26" s="1"/>
  <c r="BB142" i="26"/>
  <c r="BN143" i="26" s="1"/>
  <c r="BA142" i="26"/>
  <c r="BM143" i="26" s="1"/>
  <c r="AZ142" i="26"/>
  <c r="BL143" i="26" s="1"/>
  <c r="AY142" i="26"/>
  <c r="BK143" i="26" s="1"/>
  <c r="AX142" i="26"/>
  <c r="BJ143" i="26" s="1"/>
  <c r="AW142" i="26"/>
  <c r="BI143" i="26" s="1"/>
  <c r="CJ141" i="26"/>
  <c r="CI141" i="26"/>
  <c r="CH141" i="26"/>
  <c r="CG141" i="26"/>
  <c r="CF141" i="26"/>
  <c r="CE141" i="26"/>
  <c r="CA141" i="26"/>
  <c r="BZ141" i="26"/>
  <c r="BY141" i="26"/>
  <c r="BX141" i="26"/>
  <c r="BP141" i="26"/>
  <c r="BO141" i="26"/>
  <c r="BF141" i="26"/>
  <c r="BR142" i="26" s="1"/>
  <c r="BE141" i="26"/>
  <c r="BQ142" i="26" s="1"/>
  <c r="BD141" i="26"/>
  <c r="BP142" i="26" s="1"/>
  <c r="BC141" i="26"/>
  <c r="BO142" i="26" s="1"/>
  <c r="BB141" i="26"/>
  <c r="BN142" i="26" s="1"/>
  <c r="BA141" i="26"/>
  <c r="AZ141" i="26"/>
  <c r="BL142" i="26" s="1"/>
  <c r="AY141" i="26"/>
  <c r="BK142" i="26" s="1"/>
  <c r="AX141" i="26"/>
  <c r="AW141" i="26"/>
  <c r="CJ140" i="26"/>
  <c r="CI140" i="26"/>
  <c r="CH140" i="26"/>
  <c r="CG140" i="26"/>
  <c r="CF140" i="26"/>
  <c r="CE140" i="26"/>
  <c r="CA140" i="26"/>
  <c r="BZ140" i="26"/>
  <c r="BY140" i="26"/>
  <c r="BX140" i="26"/>
  <c r="BM140" i="26"/>
  <c r="BJ140" i="26"/>
  <c r="BI140" i="26"/>
  <c r="BF140" i="26"/>
  <c r="BR141" i="26" s="1"/>
  <c r="BE140" i="26"/>
  <c r="BQ141" i="26" s="1"/>
  <c r="BD140" i="26"/>
  <c r="BC140" i="26"/>
  <c r="BB140" i="26"/>
  <c r="BN141" i="26" s="1"/>
  <c r="BA140" i="26"/>
  <c r="BM141" i="26" s="1"/>
  <c r="AZ140" i="26"/>
  <c r="BL141" i="26" s="1"/>
  <c r="AY140" i="26"/>
  <c r="BK141" i="26" s="1"/>
  <c r="AX140" i="26"/>
  <c r="BJ141" i="26" s="1"/>
  <c r="AW140" i="26"/>
  <c r="BI141" i="26" s="1"/>
  <c r="CJ139" i="26"/>
  <c r="CI139" i="26"/>
  <c r="CH139" i="26"/>
  <c r="CG139" i="26"/>
  <c r="CF139" i="26"/>
  <c r="CE139" i="26"/>
  <c r="CA139" i="26"/>
  <c r="BZ139" i="26"/>
  <c r="BY139" i="26"/>
  <c r="BX139" i="26"/>
  <c r="BP139" i="26"/>
  <c r="BO139" i="26"/>
  <c r="BN139" i="26"/>
  <c r="BM139" i="26"/>
  <c r="BF139" i="26"/>
  <c r="BR140" i="26" s="1"/>
  <c r="BE139" i="26"/>
  <c r="BQ140" i="26" s="1"/>
  <c r="BD139" i="26"/>
  <c r="BP140" i="26" s="1"/>
  <c r="BC139" i="26"/>
  <c r="BO140" i="26" s="1"/>
  <c r="BB139" i="26"/>
  <c r="BN140" i="26" s="1"/>
  <c r="BA139" i="26"/>
  <c r="AZ139" i="26"/>
  <c r="BL140" i="26" s="1"/>
  <c r="AY139" i="26"/>
  <c r="BK140" i="26" s="1"/>
  <c r="AX139" i="26"/>
  <c r="AW139" i="26"/>
  <c r="CJ138" i="26"/>
  <c r="CI138" i="26"/>
  <c r="CH138" i="26"/>
  <c r="CG138" i="26"/>
  <c r="CF138" i="26"/>
  <c r="CE138" i="26"/>
  <c r="CA138" i="26"/>
  <c r="BZ138" i="26"/>
  <c r="BY138" i="26"/>
  <c r="BX138" i="26"/>
  <c r="BM138" i="26"/>
  <c r="BJ138" i="26"/>
  <c r="BI138" i="26"/>
  <c r="BF138" i="26"/>
  <c r="BR139" i="26" s="1"/>
  <c r="BE138" i="26"/>
  <c r="BQ139" i="26" s="1"/>
  <c r="BD138" i="26"/>
  <c r="BC138" i="26"/>
  <c r="BB138" i="26"/>
  <c r="BA138" i="26"/>
  <c r="AZ138" i="26"/>
  <c r="BL139" i="26" s="1"/>
  <c r="AY138" i="26"/>
  <c r="BK139" i="26" s="1"/>
  <c r="AX138" i="26"/>
  <c r="BJ139" i="26" s="1"/>
  <c r="AW138" i="26"/>
  <c r="BI139" i="26" s="1"/>
  <c r="CJ137" i="26"/>
  <c r="CI137" i="26"/>
  <c r="CH137" i="26"/>
  <c r="CG137" i="26"/>
  <c r="CF137" i="26"/>
  <c r="CE137" i="26"/>
  <c r="CA137" i="26"/>
  <c r="BZ137" i="26"/>
  <c r="BY137" i="26"/>
  <c r="BX137" i="26"/>
  <c r="BP137" i="26"/>
  <c r="BN137" i="26"/>
  <c r="BM137" i="26"/>
  <c r="BF137" i="26"/>
  <c r="BR138" i="26" s="1"/>
  <c r="BE137" i="26"/>
  <c r="BQ138" i="26" s="1"/>
  <c r="BD137" i="26"/>
  <c r="BP138" i="26" s="1"/>
  <c r="BC137" i="26"/>
  <c r="BO138" i="26" s="1"/>
  <c r="BB137" i="26"/>
  <c r="BN138" i="26" s="1"/>
  <c r="BA137" i="26"/>
  <c r="AZ137" i="26"/>
  <c r="BL138" i="26" s="1"/>
  <c r="AY137" i="26"/>
  <c r="BK138" i="26" s="1"/>
  <c r="AX137" i="26"/>
  <c r="AW137" i="26"/>
  <c r="CJ136" i="26"/>
  <c r="CJ144" i="26" s="1"/>
  <c r="AD60" i="26" s="1"/>
  <c r="CI136" i="26"/>
  <c r="CI144" i="26" s="1"/>
  <c r="AC60" i="26" s="1"/>
  <c r="CH136" i="26"/>
  <c r="CH144" i="26" s="1"/>
  <c r="AB60" i="26" s="1"/>
  <c r="CG136" i="26"/>
  <c r="CG144" i="26" s="1"/>
  <c r="AA60" i="26" s="1"/>
  <c r="CF136" i="26"/>
  <c r="CF144" i="26" s="1"/>
  <c r="Z60" i="26" s="1"/>
  <c r="CE136" i="26"/>
  <c r="CE144" i="26" s="1"/>
  <c r="Y60" i="26" s="1"/>
  <c r="CA136" i="26"/>
  <c r="BZ136" i="26"/>
  <c r="BY136" i="26"/>
  <c r="BX136" i="26"/>
  <c r="BN136" i="26"/>
  <c r="BM136" i="26"/>
  <c r="BJ136" i="26"/>
  <c r="BF136" i="26"/>
  <c r="BR137" i="26" s="1"/>
  <c r="BE136" i="26"/>
  <c r="BQ137" i="26" s="1"/>
  <c r="BD136" i="26"/>
  <c r="BC136" i="26"/>
  <c r="BB136" i="26"/>
  <c r="BA136" i="26"/>
  <c r="AZ136" i="26"/>
  <c r="BL137" i="26" s="1"/>
  <c r="AY136" i="26"/>
  <c r="BK137" i="26" s="1"/>
  <c r="AX136" i="26"/>
  <c r="BJ137" i="26" s="1"/>
  <c r="AW136" i="26"/>
  <c r="BI137" i="26" s="1"/>
  <c r="BF135" i="26"/>
  <c r="BR136" i="26" s="1"/>
  <c r="BE135" i="26"/>
  <c r="BQ136" i="26" s="1"/>
  <c r="BD135" i="26"/>
  <c r="BP136" i="26" s="1"/>
  <c r="BC135" i="26"/>
  <c r="BO136" i="26" s="1"/>
  <c r="BB135" i="26"/>
  <c r="BA135" i="26"/>
  <c r="AZ135" i="26"/>
  <c r="BL136" i="26" s="1"/>
  <c r="AY135" i="26"/>
  <c r="BK136" i="26" s="1"/>
  <c r="AX135" i="26"/>
  <c r="AW135" i="26"/>
  <c r="BI136" i="26" s="1"/>
  <c r="X124" i="26"/>
  <c r="W124" i="26"/>
  <c r="U124" i="26"/>
  <c r="S124" i="26"/>
  <c r="Q124" i="26"/>
  <c r="O124" i="26"/>
  <c r="M124" i="26"/>
  <c r="Y48" i="26" s="1"/>
  <c r="K124" i="26"/>
  <c r="I124" i="26"/>
  <c r="G124" i="26"/>
  <c r="F124" i="26"/>
  <c r="D124" i="26"/>
  <c r="Y47" i="26" s="1"/>
  <c r="B124" i="26"/>
  <c r="AD57" i="26"/>
  <c r="AC57" i="26"/>
  <c r="AB57" i="26"/>
  <c r="AA57" i="26"/>
  <c r="Z57" i="26"/>
  <c r="Y57" i="26"/>
  <c r="S55" i="26"/>
  <c r="AD58" i="26" s="1"/>
  <c r="R55" i="26"/>
  <c r="AC58" i="26" s="1"/>
  <c r="Q55" i="26"/>
  <c r="AB58" i="26" s="1"/>
  <c r="P55" i="26"/>
  <c r="AA58" i="26" s="1"/>
  <c r="O55" i="26"/>
  <c r="Z58" i="26" s="1"/>
  <c r="N55" i="26"/>
  <c r="Y58" i="26" s="1"/>
  <c r="Y46" i="26"/>
  <c r="Y44" i="26"/>
  <c r="Y43" i="26"/>
  <c r="BF210" i="25"/>
  <c r="BE210" i="25"/>
  <c r="BD210" i="25"/>
  <c r="BC210" i="25"/>
  <c r="BB210" i="25"/>
  <c r="BA210" i="25"/>
  <c r="AZ210" i="25"/>
  <c r="AY210" i="25"/>
  <c r="AX210" i="25"/>
  <c r="AW210" i="25"/>
  <c r="BF209" i="25"/>
  <c r="BE209" i="25"/>
  <c r="BD209" i="25"/>
  <c r="BC209" i="25"/>
  <c r="BB209" i="25"/>
  <c r="BA209" i="25"/>
  <c r="AZ209" i="25"/>
  <c r="AY209" i="25"/>
  <c r="AX209" i="25"/>
  <c r="AW209" i="25"/>
  <c r="BF208" i="25"/>
  <c r="BE208" i="25"/>
  <c r="BD208" i="25"/>
  <c r="BC208" i="25"/>
  <c r="BB208" i="25"/>
  <c r="BA208" i="25"/>
  <c r="AZ208" i="25"/>
  <c r="AY208" i="25"/>
  <c r="AX208" i="25"/>
  <c r="AW208" i="25"/>
  <c r="BF207" i="25"/>
  <c r="BE207" i="25"/>
  <c r="BD207" i="25"/>
  <c r="BC207" i="25"/>
  <c r="BB207" i="25"/>
  <c r="BA207" i="25"/>
  <c r="AZ207" i="25"/>
  <c r="AY207" i="25"/>
  <c r="AX207" i="25"/>
  <c r="AW207" i="25"/>
  <c r="BF206" i="25"/>
  <c r="BE206" i="25"/>
  <c r="BD206" i="25"/>
  <c r="BC206" i="25"/>
  <c r="BB206" i="25"/>
  <c r="BA206" i="25"/>
  <c r="AZ206" i="25"/>
  <c r="AY206" i="25"/>
  <c r="AX206" i="25"/>
  <c r="AW206" i="25"/>
  <c r="BF205" i="25"/>
  <c r="BE205" i="25"/>
  <c r="BD205" i="25"/>
  <c r="BC205" i="25"/>
  <c r="BB205" i="25"/>
  <c r="BA205" i="25"/>
  <c r="AZ205" i="25"/>
  <c r="AY205" i="25"/>
  <c r="AX205" i="25"/>
  <c r="AW205" i="25"/>
  <c r="BF204" i="25"/>
  <c r="BE204" i="25"/>
  <c r="BD204" i="25"/>
  <c r="BC204" i="25"/>
  <c r="BB204" i="25"/>
  <c r="BA204" i="25"/>
  <c r="AZ204" i="25"/>
  <c r="AY204" i="25"/>
  <c r="AX204" i="25"/>
  <c r="AW204" i="25"/>
  <c r="BF203" i="25"/>
  <c r="BE203" i="25"/>
  <c r="BD203" i="25"/>
  <c r="BC203" i="25"/>
  <c r="BB203" i="25"/>
  <c r="BA203" i="25"/>
  <c r="AZ203" i="25"/>
  <c r="AY203" i="25"/>
  <c r="AX203" i="25"/>
  <c r="AW203" i="25"/>
  <c r="BF202" i="25"/>
  <c r="BE202" i="25"/>
  <c r="BD202" i="25"/>
  <c r="BC202" i="25"/>
  <c r="BB202" i="25"/>
  <c r="BA202" i="25"/>
  <c r="AZ202" i="25"/>
  <c r="AY202" i="25"/>
  <c r="AX202" i="25"/>
  <c r="AW202" i="25"/>
  <c r="BF201" i="25"/>
  <c r="BE201" i="25"/>
  <c r="BD201" i="25"/>
  <c r="BC201" i="25"/>
  <c r="BB201" i="25"/>
  <c r="BA201" i="25"/>
  <c r="AZ201" i="25"/>
  <c r="AY201" i="25"/>
  <c r="AX201" i="25"/>
  <c r="AW201" i="25"/>
  <c r="BF200" i="25"/>
  <c r="BE200" i="25"/>
  <c r="BD200" i="25"/>
  <c r="BC200" i="25"/>
  <c r="BB200" i="25"/>
  <c r="BA200" i="25"/>
  <c r="AZ200" i="25"/>
  <c r="AY200" i="25"/>
  <c r="AX200" i="25"/>
  <c r="AW200" i="25"/>
  <c r="BF197" i="25"/>
  <c r="BE197" i="25"/>
  <c r="BD197" i="25"/>
  <c r="BC197" i="25"/>
  <c r="BB197" i="25"/>
  <c r="BA197" i="25"/>
  <c r="AZ197" i="25"/>
  <c r="AY197" i="25"/>
  <c r="AX197" i="25"/>
  <c r="AW197" i="25"/>
  <c r="BF196" i="25"/>
  <c r="BE196" i="25"/>
  <c r="BD196" i="25"/>
  <c r="BC196" i="25"/>
  <c r="BB196" i="25"/>
  <c r="BA196" i="25"/>
  <c r="AZ196" i="25"/>
  <c r="AY196" i="25"/>
  <c r="AX196" i="25"/>
  <c r="AW196" i="25"/>
  <c r="BF195" i="25"/>
  <c r="BE195" i="25"/>
  <c r="BD195" i="25"/>
  <c r="BC195" i="25"/>
  <c r="BB195" i="25"/>
  <c r="BA195" i="25"/>
  <c r="AZ195" i="25"/>
  <c r="AY195" i="25"/>
  <c r="AX195" i="25"/>
  <c r="AW195" i="25"/>
  <c r="BF194" i="25"/>
  <c r="BE194" i="25"/>
  <c r="BD194" i="25"/>
  <c r="BC194" i="25"/>
  <c r="BB194" i="25"/>
  <c r="BA194" i="25"/>
  <c r="AZ194" i="25"/>
  <c r="AY194" i="25"/>
  <c r="AX194" i="25"/>
  <c r="AW194" i="25"/>
  <c r="BF193" i="25"/>
  <c r="BE193" i="25"/>
  <c r="BD193" i="25"/>
  <c r="BC193" i="25"/>
  <c r="BB193" i="25"/>
  <c r="BA193" i="25"/>
  <c r="AZ193" i="25"/>
  <c r="AY193" i="25"/>
  <c r="AX193" i="25"/>
  <c r="AW193" i="25"/>
  <c r="BF192" i="25"/>
  <c r="BE192" i="25"/>
  <c r="BD192" i="25"/>
  <c r="BC192" i="25"/>
  <c r="BB192" i="25"/>
  <c r="BA192" i="25"/>
  <c r="AZ192" i="25"/>
  <c r="AY192" i="25"/>
  <c r="AX192" i="25"/>
  <c r="AW192" i="25"/>
  <c r="BF191" i="25"/>
  <c r="BE191" i="25"/>
  <c r="BD191" i="25"/>
  <c r="BC191" i="25"/>
  <c r="BB191" i="25"/>
  <c r="BA191" i="25"/>
  <c r="AZ191" i="25"/>
  <c r="AY191" i="25"/>
  <c r="AX191" i="25"/>
  <c r="AW191" i="25"/>
  <c r="BF190" i="25"/>
  <c r="BE190" i="25"/>
  <c r="BD190" i="25"/>
  <c r="BC190" i="25"/>
  <c r="BB190" i="25"/>
  <c r="BA190" i="25"/>
  <c r="AZ190" i="25"/>
  <c r="AY190" i="25"/>
  <c r="AX190" i="25"/>
  <c r="AW190" i="25"/>
  <c r="BR189" i="25"/>
  <c r="BQ189" i="25"/>
  <c r="BP189" i="25"/>
  <c r="BO189" i="25"/>
  <c r="BN189" i="25"/>
  <c r="BF189" i="25"/>
  <c r="BE189" i="25"/>
  <c r="BD189" i="25"/>
  <c r="BC189" i="25"/>
  <c r="BB189" i="25"/>
  <c r="BA189" i="25"/>
  <c r="AZ189" i="25"/>
  <c r="AY189" i="25"/>
  <c r="AX189" i="25"/>
  <c r="AW189" i="25"/>
  <c r="BR188" i="25"/>
  <c r="BQ188" i="25"/>
  <c r="BP188" i="25"/>
  <c r="BO188" i="25"/>
  <c r="BN188" i="25"/>
  <c r="BF188" i="25"/>
  <c r="BE188" i="25"/>
  <c r="BD188" i="25"/>
  <c r="BC188" i="25"/>
  <c r="BB188" i="25"/>
  <c r="BA188" i="25"/>
  <c r="AZ188" i="25"/>
  <c r="AY188" i="25"/>
  <c r="AX188" i="25"/>
  <c r="AW188" i="25"/>
  <c r="BR187" i="25"/>
  <c r="BQ187" i="25"/>
  <c r="BP187" i="25"/>
  <c r="BO187" i="25"/>
  <c r="BN187" i="25"/>
  <c r="BF187" i="25"/>
  <c r="BE187" i="25"/>
  <c r="BD187" i="25"/>
  <c r="BC187" i="25"/>
  <c r="BB187" i="25"/>
  <c r="BA187" i="25"/>
  <c r="AZ187" i="25"/>
  <c r="AY187" i="25"/>
  <c r="AX187" i="25"/>
  <c r="AW187" i="25"/>
  <c r="BR186" i="25"/>
  <c r="BQ186" i="25"/>
  <c r="BP186" i="25"/>
  <c r="BO186" i="25"/>
  <c r="BN186" i="25"/>
  <c r="BR185" i="25"/>
  <c r="BQ185" i="25"/>
  <c r="BP185" i="25"/>
  <c r="BO185" i="25"/>
  <c r="BN185" i="25"/>
  <c r="BR184" i="25"/>
  <c r="BQ184" i="25"/>
  <c r="BP184" i="25"/>
  <c r="BO184" i="25"/>
  <c r="BN184" i="25"/>
  <c r="BF184" i="25"/>
  <c r="BE184" i="25"/>
  <c r="BD184" i="25"/>
  <c r="BC184" i="25"/>
  <c r="BB184" i="25"/>
  <c r="BA184" i="25"/>
  <c r="AZ184" i="25"/>
  <c r="AY184" i="25"/>
  <c r="AX184" i="25"/>
  <c r="AW184" i="25"/>
  <c r="BR183" i="25"/>
  <c r="BQ183" i="25"/>
  <c r="BP183" i="25"/>
  <c r="BO183" i="25"/>
  <c r="BN183" i="25"/>
  <c r="BF183" i="25"/>
  <c r="BE183" i="25"/>
  <c r="BD183" i="25"/>
  <c r="BC183" i="25"/>
  <c r="BB183" i="25"/>
  <c r="BA183" i="25"/>
  <c r="AZ183" i="25"/>
  <c r="AY183" i="25"/>
  <c r="AX183" i="25"/>
  <c r="AW183" i="25"/>
  <c r="BR182" i="25"/>
  <c r="BQ182" i="25"/>
  <c r="BP182" i="25"/>
  <c r="BO182" i="25"/>
  <c r="BN182" i="25"/>
  <c r="BF182" i="25"/>
  <c r="BE182" i="25"/>
  <c r="BD182" i="25"/>
  <c r="BC182" i="25"/>
  <c r="BB182" i="25"/>
  <c r="BA182" i="25"/>
  <c r="AZ182" i="25"/>
  <c r="AY182" i="25"/>
  <c r="AX182" i="25"/>
  <c r="AW182" i="25"/>
  <c r="BR181" i="25"/>
  <c r="BQ181" i="25"/>
  <c r="BP181" i="25"/>
  <c r="BO181" i="25"/>
  <c r="BN181" i="25"/>
  <c r="BF181" i="25"/>
  <c r="BE181" i="25"/>
  <c r="BD181" i="25"/>
  <c r="BC181" i="25"/>
  <c r="BB181" i="25"/>
  <c r="BA181" i="25"/>
  <c r="AZ181" i="25"/>
  <c r="AY181" i="25"/>
  <c r="AX181" i="25"/>
  <c r="AW181" i="25"/>
  <c r="BR180" i="25"/>
  <c r="BQ180" i="25"/>
  <c r="BP180" i="25"/>
  <c r="BO180" i="25"/>
  <c r="BN180" i="25"/>
  <c r="BF180" i="25"/>
  <c r="BE180" i="25"/>
  <c r="BD180" i="25"/>
  <c r="BC180" i="25"/>
  <c r="BB180" i="25"/>
  <c r="BA180" i="25"/>
  <c r="AZ180" i="25"/>
  <c r="AY180" i="25"/>
  <c r="AX180" i="25"/>
  <c r="AW180" i="25"/>
  <c r="BR179" i="25"/>
  <c r="BR190" i="25" s="1"/>
  <c r="BQ179" i="25"/>
  <c r="BQ190" i="25" s="1"/>
  <c r="BP179" i="25"/>
  <c r="BP190" i="25" s="1"/>
  <c r="BO179" i="25"/>
  <c r="BO190" i="25" s="1"/>
  <c r="BN179" i="25"/>
  <c r="BN190" i="25" s="1"/>
  <c r="BF179" i="25"/>
  <c r="BE179" i="25"/>
  <c r="BD179" i="25"/>
  <c r="BC179" i="25"/>
  <c r="BB179" i="25"/>
  <c r="BA179" i="25"/>
  <c r="AZ179" i="25"/>
  <c r="AY179" i="25"/>
  <c r="AX179" i="25"/>
  <c r="AW179" i="25"/>
  <c r="BF178" i="25"/>
  <c r="BE178" i="25"/>
  <c r="BD178" i="25"/>
  <c r="BC178" i="25"/>
  <c r="BB178" i="25"/>
  <c r="BA178" i="25"/>
  <c r="AZ178" i="25"/>
  <c r="AY178" i="25"/>
  <c r="AX178" i="25"/>
  <c r="AW178" i="25"/>
  <c r="BF177" i="25"/>
  <c r="BE177" i="25"/>
  <c r="BD177" i="25"/>
  <c r="BC177" i="25"/>
  <c r="BB177" i="25"/>
  <c r="BA177" i="25"/>
  <c r="AZ177" i="25"/>
  <c r="AY177" i="25"/>
  <c r="AX177" i="25"/>
  <c r="AW177" i="25"/>
  <c r="BF176" i="25"/>
  <c r="BE176" i="25"/>
  <c r="BD176" i="25"/>
  <c r="BC176" i="25"/>
  <c r="BB176" i="25"/>
  <c r="BA176" i="25"/>
  <c r="AZ176" i="25"/>
  <c r="AY176" i="25"/>
  <c r="AX176" i="25"/>
  <c r="AW176" i="25"/>
  <c r="BF175" i="25"/>
  <c r="BE175" i="25"/>
  <c r="BD175" i="25"/>
  <c r="BC175" i="25"/>
  <c r="BB175" i="25"/>
  <c r="BA175" i="25"/>
  <c r="AZ175" i="25"/>
  <c r="AY175" i="25"/>
  <c r="AX175" i="25"/>
  <c r="AW175" i="25"/>
  <c r="CB174" i="25"/>
  <c r="CA174" i="25"/>
  <c r="BZ174" i="25"/>
  <c r="BY174" i="25"/>
  <c r="BX174" i="25"/>
  <c r="BW174" i="25"/>
  <c r="BV174" i="25"/>
  <c r="BU174" i="25"/>
  <c r="BT174" i="25"/>
  <c r="BS174" i="25"/>
  <c r="BR174" i="25"/>
  <c r="BQ174" i="25"/>
  <c r="BP174" i="25"/>
  <c r="BO174" i="25"/>
  <c r="BN174" i="25"/>
  <c r="BM174" i="25"/>
  <c r="BL174" i="25"/>
  <c r="BK174" i="25"/>
  <c r="BJ174" i="25"/>
  <c r="BF174" i="25"/>
  <c r="BE174" i="25"/>
  <c r="BD174" i="25"/>
  <c r="BC174" i="25"/>
  <c r="BB174" i="25"/>
  <c r="BA174" i="25"/>
  <c r="AZ174" i="25"/>
  <c r="AY174" i="25"/>
  <c r="AX174" i="25"/>
  <c r="AW174" i="25"/>
  <c r="CB173" i="25"/>
  <c r="CA173" i="25"/>
  <c r="BZ173" i="25"/>
  <c r="BY173" i="25"/>
  <c r="BX173" i="25"/>
  <c r="BW173" i="25"/>
  <c r="BV173" i="25"/>
  <c r="BU173" i="25"/>
  <c r="BT173" i="25"/>
  <c r="BS173" i="25"/>
  <c r="BR173" i="25"/>
  <c r="BQ173" i="25"/>
  <c r="BP173" i="25"/>
  <c r="BO173" i="25"/>
  <c r="BN173" i="25"/>
  <c r="BM173" i="25"/>
  <c r="BL173" i="25"/>
  <c r="BK173" i="25"/>
  <c r="BJ173" i="25"/>
  <c r="CB172" i="25"/>
  <c r="CA172" i="25"/>
  <c r="BZ172" i="25"/>
  <c r="BY172" i="25"/>
  <c r="BX172" i="25"/>
  <c r="BW172" i="25"/>
  <c r="BV172" i="25"/>
  <c r="BU172" i="25"/>
  <c r="BT172" i="25"/>
  <c r="BS172" i="25"/>
  <c r="BR172" i="25"/>
  <c r="BQ172" i="25"/>
  <c r="BP172" i="25"/>
  <c r="BO172" i="25"/>
  <c r="BN172" i="25"/>
  <c r="BM172" i="25"/>
  <c r="BL172" i="25"/>
  <c r="BK172" i="25"/>
  <c r="BJ172" i="25"/>
  <c r="CB171" i="25"/>
  <c r="CA171" i="25"/>
  <c r="BZ171" i="25"/>
  <c r="BY171" i="25"/>
  <c r="BX171" i="25"/>
  <c r="BW171" i="25"/>
  <c r="BV171" i="25"/>
  <c r="BU171" i="25"/>
  <c r="BT171" i="25"/>
  <c r="BS171" i="25"/>
  <c r="BR171" i="25"/>
  <c r="BQ171" i="25"/>
  <c r="BP171" i="25"/>
  <c r="BO171" i="25"/>
  <c r="BN171" i="25"/>
  <c r="BM171" i="25"/>
  <c r="BL171" i="25"/>
  <c r="BK171" i="25"/>
  <c r="BJ171" i="25"/>
  <c r="BF171" i="25"/>
  <c r="BE171" i="25"/>
  <c r="BD171" i="25"/>
  <c r="BP160" i="25" s="1"/>
  <c r="BC171" i="25"/>
  <c r="BB171" i="25"/>
  <c r="BA171" i="25"/>
  <c r="AZ171" i="25"/>
  <c r="AY171" i="25"/>
  <c r="AX171" i="25"/>
  <c r="AW171" i="25"/>
  <c r="CB170" i="25"/>
  <c r="CA170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O170" i="25"/>
  <c r="BN170" i="25"/>
  <c r="BM170" i="25"/>
  <c r="BL170" i="25"/>
  <c r="BK170" i="25"/>
  <c r="BJ170" i="25"/>
  <c r="BF170" i="25"/>
  <c r="BE170" i="25"/>
  <c r="BD170" i="25"/>
  <c r="BC170" i="25"/>
  <c r="BB170" i="25"/>
  <c r="BA170" i="25"/>
  <c r="BM159" i="25" s="1"/>
  <c r="AZ170" i="25"/>
  <c r="BL159" i="25" s="1"/>
  <c r="AY170" i="25"/>
  <c r="AX170" i="25"/>
  <c r="AW170" i="25"/>
  <c r="BI159" i="25" s="1"/>
  <c r="CB169" i="25"/>
  <c r="CA169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F169" i="25"/>
  <c r="BR158" i="25" s="1"/>
  <c r="BE169" i="25"/>
  <c r="BQ158" i="25" s="1"/>
  <c r="BD169" i="25"/>
  <c r="BC169" i="25"/>
  <c r="BB169" i="25"/>
  <c r="BN158" i="25" s="1"/>
  <c r="BA169" i="25"/>
  <c r="AZ169" i="25"/>
  <c r="AY169" i="25"/>
  <c r="AX169" i="25"/>
  <c r="AW169" i="25"/>
  <c r="CB168" i="25"/>
  <c r="CA168" i="25"/>
  <c r="BZ168" i="25"/>
  <c r="BY168" i="25"/>
  <c r="BX168" i="25"/>
  <c r="BW168" i="25"/>
  <c r="BV168" i="25"/>
  <c r="BU168" i="25"/>
  <c r="BT168" i="25"/>
  <c r="BS168" i="25"/>
  <c r="BR168" i="25"/>
  <c r="BQ168" i="25"/>
  <c r="BP168" i="25"/>
  <c r="BO168" i="25"/>
  <c r="BN168" i="25"/>
  <c r="BM168" i="25"/>
  <c r="BL168" i="25"/>
  <c r="BK168" i="25"/>
  <c r="BJ168" i="25"/>
  <c r="BF168" i="25"/>
  <c r="BE168" i="25"/>
  <c r="BD168" i="25"/>
  <c r="BC168" i="25"/>
  <c r="BB168" i="25"/>
  <c r="BA168" i="25"/>
  <c r="AZ168" i="25"/>
  <c r="AY168" i="25"/>
  <c r="BK157" i="25" s="1"/>
  <c r="AX168" i="25"/>
  <c r="BJ157" i="25" s="1"/>
  <c r="AW168" i="25"/>
  <c r="CB167" i="25"/>
  <c r="CA167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F167" i="25"/>
  <c r="BE167" i="25"/>
  <c r="BD167" i="25"/>
  <c r="BP156" i="25" s="1"/>
  <c r="BC167" i="25"/>
  <c r="BO156" i="25" s="1"/>
  <c r="BB167" i="25"/>
  <c r="BA167" i="25"/>
  <c r="AZ167" i="25"/>
  <c r="BL156" i="25" s="1"/>
  <c r="AY167" i="25"/>
  <c r="AX167" i="25"/>
  <c r="AW167" i="25"/>
  <c r="CB166" i="25"/>
  <c r="CA166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F166" i="25"/>
  <c r="BE166" i="25"/>
  <c r="BD166" i="25"/>
  <c r="BC166" i="25"/>
  <c r="BB166" i="25"/>
  <c r="BA166" i="25"/>
  <c r="AZ166" i="25"/>
  <c r="AY166" i="25"/>
  <c r="AX166" i="25"/>
  <c r="AW166" i="25"/>
  <c r="BI155" i="25" s="1"/>
  <c r="CB165" i="25"/>
  <c r="CA165" i="25"/>
  <c r="BZ165" i="25"/>
  <c r="BY165" i="25"/>
  <c r="BX165" i="25"/>
  <c r="BW165" i="25"/>
  <c r="BV165" i="25"/>
  <c r="BU165" i="25"/>
  <c r="BT165" i="25"/>
  <c r="BS165" i="25"/>
  <c r="BR165" i="25"/>
  <c r="BQ165" i="25"/>
  <c r="BP165" i="25"/>
  <c r="BO165" i="25"/>
  <c r="BN165" i="25"/>
  <c r="BM165" i="25"/>
  <c r="BL165" i="25"/>
  <c r="BK165" i="25"/>
  <c r="BJ165" i="25"/>
  <c r="BF165" i="25"/>
  <c r="BE165" i="25"/>
  <c r="BD165" i="25"/>
  <c r="BC165" i="25"/>
  <c r="BB165" i="25"/>
  <c r="BN154" i="25" s="1"/>
  <c r="BA165" i="25"/>
  <c r="BM154" i="25" s="1"/>
  <c r="AZ165" i="25"/>
  <c r="AY165" i="25"/>
  <c r="AX165" i="25"/>
  <c r="BJ154" i="25" s="1"/>
  <c r="AW165" i="25"/>
  <c r="CB164" i="25"/>
  <c r="CB175" i="25" s="1"/>
  <c r="CA164" i="25"/>
  <c r="CA175" i="25" s="1"/>
  <c r="BZ164" i="25"/>
  <c r="BZ175" i="25" s="1"/>
  <c r="BY164" i="25"/>
  <c r="BY175" i="25" s="1"/>
  <c r="BX164" i="25"/>
  <c r="BX175" i="25" s="1"/>
  <c r="BW164" i="25"/>
  <c r="BV164" i="25"/>
  <c r="BU164" i="25"/>
  <c r="BU175" i="25" s="1"/>
  <c r="BT164" i="25"/>
  <c r="BT175" i="25" s="1"/>
  <c r="BS164" i="25"/>
  <c r="BR164" i="25"/>
  <c r="BR175" i="25" s="1"/>
  <c r="BQ164" i="25"/>
  <c r="BQ175" i="25" s="1"/>
  <c r="BP164" i="25"/>
  <c r="BP175" i="25" s="1"/>
  <c r="BO164" i="25"/>
  <c r="BO175" i="25" s="1"/>
  <c r="BU180" i="25" s="1"/>
  <c r="Y54" i="25" s="1"/>
  <c r="Y61" i="25" s="1"/>
  <c r="BN164" i="25"/>
  <c r="BN175" i="25" s="1"/>
  <c r="BM164" i="25"/>
  <c r="BM175" i="25" s="1"/>
  <c r="BL164" i="25"/>
  <c r="BL175" i="25" s="1"/>
  <c r="BK164" i="25"/>
  <c r="BJ164" i="25"/>
  <c r="BF164" i="25"/>
  <c r="BR153" i="25" s="1"/>
  <c r="BE164" i="25"/>
  <c r="BD164" i="25"/>
  <c r="BC164" i="25"/>
  <c r="BO153" i="25" s="1"/>
  <c r="BB164" i="25"/>
  <c r="BA164" i="25"/>
  <c r="AZ164" i="25"/>
  <c r="AY164" i="25"/>
  <c r="AX164" i="25"/>
  <c r="AW164" i="25"/>
  <c r="BF163" i="25"/>
  <c r="BE163" i="25"/>
  <c r="BD163" i="25"/>
  <c r="BC163" i="25"/>
  <c r="BB163" i="25"/>
  <c r="BA163" i="25"/>
  <c r="AZ163" i="25"/>
  <c r="AY163" i="25"/>
  <c r="AX163" i="25"/>
  <c r="AW163" i="25"/>
  <c r="BF162" i="25"/>
  <c r="BE162" i="25"/>
  <c r="BD162" i="25"/>
  <c r="BC162" i="25"/>
  <c r="BO151" i="25" s="1"/>
  <c r="BB162" i="25"/>
  <c r="BN151" i="25" s="1"/>
  <c r="BA162" i="25"/>
  <c r="AZ162" i="25"/>
  <c r="AY162" i="25"/>
  <c r="BK151" i="25" s="1"/>
  <c r="AX162" i="25"/>
  <c r="AW162" i="25"/>
  <c r="BF161" i="25"/>
  <c r="BE161" i="25"/>
  <c r="BD161" i="25"/>
  <c r="BC161" i="25"/>
  <c r="BB161" i="25"/>
  <c r="BA161" i="25"/>
  <c r="AZ161" i="25"/>
  <c r="AY161" i="25"/>
  <c r="BK150" i="25" s="1"/>
  <c r="AX161" i="25"/>
  <c r="BJ150" i="25" s="1"/>
  <c r="AW161" i="25"/>
  <c r="BR160" i="25"/>
  <c r="BQ160" i="25"/>
  <c r="BO160" i="25"/>
  <c r="BN160" i="25"/>
  <c r="BM160" i="25"/>
  <c r="BI160" i="25"/>
  <c r="BR159" i="25"/>
  <c r="BQ159" i="25"/>
  <c r="BP159" i="25"/>
  <c r="BK159" i="25"/>
  <c r="BJ159" i="25"/>
  <c r="BP158" i="25"/>
  <c r="BO158" i="25"/>
  <c r="BM158" i="25"/>
  <c r="BL158" i="25"/>
  <c r="BK158" i="25"/>
  <c r="BJ158" i="25"/>
  <c r="BI158" i="25"/>
  <c r="BF158" i="25"/>
  <c r="BE158" i="25"/>
  <c r="BD158" i="25"/>
  <c r="BC158" i="25"/>
  <c r="BB158" i="25"/>
  <c r="BA158" i="25"/>
  <c r="AZ158" i="25"/>
  <c r="AY158" i="25"/>
  <c r="AX158" i="25"/>
  <c r="AW158" i="25"/>
  <c r="BR157" i="25"/>
  <c r="BM157" i="25"/>
  <c r="BL157" i="25"/>
  <c r="BF157" i="25"/>
  <c r="BE157" i="25"/>
  <c r="BD157" i="25"/>
  <c r="BC157" i="25"/>
  <c r="BB157" i="25"/>
  <c r="BA157" i="25"/>
  <c r="AZ157" i="25"/>
  <c r="AY157" i="25"/>
  <c r="AX157" i="25"/>
  <c r="AW157" i="25"/>
  <c r="BK156" i="25"/>
  <c r="BJ156" i="25"/>
  <c r="BI156" i="25"/>
  <c r="BF156" i="25"/>
  <c r="BE156" i="25"/>
  <c r="BD156" i="25"/>
  <c r="BC156" i="25"/>
  <c r="BB156" i="25"/>
  <c r="BA156" i="25"/>
  <c r="AZ156" i="25"/>
  <c r="AY156" i="25"/>
  <c r="AX156" i="25"/>
  <c r="AW156" i="25"/>
  <c r="BR155" i="25"/>
  <c r="BQ155" i="25"/>
  <c r="BP155" i="25"/>
  <c r="BO155" i="25"/>
  <c r="BN155" i="25"/>
  <c r="BF155" i="25"/>
  <c r="BE155" i="25"/>
  <c r="BD155" i="25"/>
  <c r="BC155" i="25"/>
  <c r="BB155" i="25"/>
  <c r="BA155" i="25"/>
  <c r="AZ155" i="25"/>
  <c r="AY155" i="25"/>
  <c r="AX155" i="25"/>
  <c r="AW155" i="25"/>
  <c r="BQ154" i="25"/>
  <c r="BP154" i="25"/>
  <c r="BO154" i="25"/>
  <c r="BL154" i="25"/>
  <c r="BF154" i="25"/>
  <c r="BE154" i="25"/>
  <c r="BD154" i="25"/>
  <c r="BC154" i="25"/>
  <c r="BB154" i="25"/>
  <c r="BA154" i="25"/>
  <c r="AZ154" i="25"/>
  <c r="AY154" i="25"/>
  <c r="AX154" i="25"/>
  <c r="AW154" i="25"/>
  <c r="BL153" i="25"/>
  <c r="BK153" i="25"/>
  <c r="BJ153" i="25"/>
  <c r="BI153" i="25"/>
  <c r="BF153" i="25"/>
  <c r="BE153" i="25"/>
  <c r="BD153" i="25"/>
  <c r="BC153" i="25"/>
  <c r="BB153" i="25"/>
  <c r="BA153" i="25"/>
  <c r="AZ153" i="25"/>
  <c r="AY153" i="25"/>
  <c r="AX153" i="25"/>
  <c r="AW153" i="25"/>
  <c r="BR152" i="25"/>
  <c r="BQ152" i="25"/>
  <c r="BP152" i="25"/>
  <c r="BM152" i="25"/>
  <c r="BL152" i="25"/>
  <c r="BK152" i="25"/>
  <c r="BJ152" i="25"/>
  <c r="BI152" i="25"/>
  <c r="BF152" i="25"/>
  <c r="BE152" i="25"/>
  <c r="BD152" i="25"/>
  <c r="BC152" i="25"/>
  <c r="BB152" i="25"/>
  <c r="BA152" i="25"/>
  <c r="AZ152" i="25"/>
  <c r="AY152" i="25"/>
  <c r="AX152" i="25"/>
  <c r="AW152" i="25"/>
  <c r="BR151" i="25"/>
  <c r="BQ151" i="25"/>
  <c r="BP151" i="25"/>
  <c r="BM151" i="25"/>
  <c r="BL151" i="25"/>
  <c r="BJ151" i="25"/>
  <c r="BI151" i="25"/>
  <c r="BF151" i="25"/>
  <c r="BE151" i="25"/>
  <c r="BD151" i="25"/>
  <c r="BC151" i="25"/>
  <c r="BB151" i="25"/>
  <c r="BA151" i="25"/>
  <c r="AZ151" i="25"/>
  <c r="AY151" i="25"/>
  <c r="AX151" i="25"/>
  <c r="AW151" i="25"/>
  <c r="BR150" i="25"/>
  <c r="BQ150" i="25"/>
  <c r="BP150" i="25"/>
  <c r="BO150" i="25"/>
  <c r="BN150" i="25"/>
  <c r="BI150" i="25"/>
  <c r="BF150" i="25"/>
  <c r="BE150" i="25"/>
  <c r="BD150" i="25"/>
  <c r="BC150" i="25"/>
  <c r="BB150" i="25"/>
  <c r="BA150" i="25"/>
  <c r="AZ150" i="25"/>
  <c r="AY150" i="25"/>
  <c r="AX150" i="25"/>
  <c r="AW150" i="25"/>
  <c r="BF149" i="25"/>
  <c r="BE149" i="25"/>
  <c r="BD149" i="25"/>
  <c r="BC149" i="25"/>
  <c r="BB149" i="25"/>
  <c r="BA149" i="25"/>
  <c r="AZ149" i="25"/>
  <c r="AY149" i="25"/>
  <c r="AX149" i="25"/>
  <c r="AW149" i="25"/>
  <c r="BF148" i="25"/>
  <c r="BE148" i="25"/>
  <c r="BD148" i="25"/>
  <c r="BC148" i="25"/>
  <c r="BB148" i="25"/>
  <c r="BA148" i="25"/>
  <c r="AZ148" i="25"/>
  <c r="AY148" i="25"/>
  <c r="AX148" i="25"/>
  <c r="AW148" i="25"/>
  <c r="BF145" i="25"/>
  <c r="BR146" i="25" s="1"/>
  <c r="BE145" i="25"/>
  <c r="BQ146" i="25" s="1"/>
  <c r="BD145" i="25"/>
  <c r="BP146" i="25" s="1"/>
  <c r="BC145" i="25"/>
  <c r="BO146" i="25" s="1"/>
  <c r="BB145" i="25"/>
  <c r="BN146" i="25" s="1"/>
  <c r="BA145" i="25"/>
  <c r="BM146" i="25" s="1"/>
  <c r="AZ145" i="25"/>
  <c r="BL146" i="25" s="1"/>
  <c r="AY145" i="25"/>
  <c r="BK146" i="25" s="1"/>
  <c r="AX145" i="25"/>
  <c r="BJ146" i="25" s="1"/>
  <c r="AW145" i="25"/>
  <c r="BI146" i="25" s="1"/>
  <c r="BF144" i="25"/>
  <c r="BR145" i="25" s="1"/>
  <c r="BE144" i="25"/>
  <c r="BQ145" i="25" s="1"/>
  <c r="BD144" i="25"/>
  <c r="BP145" i="25" s="1"/>
  <c r="BC144" i="25"/>
  <c r="BO145" i="25" s="1"/>
  <c r="BB144" i="25"/>
  <c r="BN145" i="25" s="1"/>
  <c r="BA144" i="25"/>
  <c r="BM145" i="25" s="1"/>
  <c r="AZ144" i="25"/>
  <c r="BL145" i="25" s="1"/>
  <c r="AY144" i="25"/>
  <c r="BK145" i="25" s="1"/>
  <c r="AX144" i="25"/>
  <c r="BJ145" i="25" s="1"/>
  <c r="AW144" i="25"/>
  <c r="BI145" i="25" s="1"/>
  <c r="CJ143" i="25"/>
  <c r="CI143" i="25"/>
  <c r="CH143" i="25"/>
  <c r="CG143" i="25"/>
  <c r="CF143" i="25"/>
  <c r="CE143" i="25"/>
  <c r="BF143" i="25"/>
  <c r="BR144" i="25" s="1"/>
  <c r="BE143" i="25"/>
  <c r="BQ144" i="25" s="1"/>
  <c r="BD143" i="25"/>
  <c r="BP144" i="25" s="1"/>
  <c r="BC143" i="25"/>
  <c r="BO144" i="25" s="1"/>
  <c r="BB143" i="25"/>
  <c r="BN144" i="25" s="1"/>
  <c r="BA143" i="25"/>
  <c r="BM144" i="25" s="1"/>
  <c r="AZ143" i="25"/>
  <c r="BL144" i="25" s="1"/>
  <c r="AY143" i="25"/>
  <c r="BK144" i="25" s="1"/>
  <c r="AX143" i="25"/>
  <c r="BJ144" i="25" s="1"/>
  <c r="AW143" i="25"/>
  <c r="BI144" i="25" s="1"/>
  <c r="CJ142" i="25"/>
  <c r="CI142" i="25"/>
  <c r="CH142" i="25"/>
  <c r="CG142" i="25"/>
  <c r="CF142" i="25"/>
  <c r="CE142" i="25"/>
  <c r="BF142" i="25"/>
  <c r="BR143" i="25" s="1"/>
  <c r="BE142" i="25"/>
  <c r="BQ143" i="25" s="1"/>
  <c r="BD142" i="25"/>
  <c r="BP143" i="25" s="1"/>
  <c r="BC142" i="25"/>
  <c r="BO143" i="25" s="1"/>
  <c r="BB142" i="25"/>
  <c r="BN143" i="25" s="1"/>
  <c r="BA142" i="25"/>
  <c r="BM143" i="25" s="1"/>
  <c r="AZ142" i="25"/>
  <c r="BL143" i="25" s="1"/>
  <c r="AY142" i="25"/>
  <c r="BK143" i="25" s="1"/>
  <c r="AX142" i="25"/>
  <c r="BJ143" i="25" s="1"/>
  <c r="AW142" i="25"/>
  <c r="BI143" i="25" s="1"/>
  <c r="CJ141" i="25"/>
  <c r="CI141" i="25"/>
  <c r="CH141" i="25"/>
  <c r="CG141" i="25"/>
  <c r="CF141" i="25"/>
  <c r="CE141" i="25"/>
  <c r="CA141" i="25"/>
  <c r="BZ141" i="25"/>
  <c r="BY141" i="25"/>
  <c r="BX141" i="25"/>
  <c r="BF141" i="25"/>
  <c r="BR142" i="25" s="1"/>
  <c r="BE141" i="25"/>
  <c r="BQ142" i="25" s="1"/>
  <c r="BD141" i="25"/>
  <c r="BP142" i="25" s="1"/>
  <c r="BC141" i="25"/>
  <c r="BO142" i="25" s="1"/>
  <c r="BB141" i="25"/>
  <c r="BN142" i="25" s="1"/>
  <c r="BA141" i="25"/>
  <c r="BM142" i="25" s="1"/>
  <c r="AZ141" i="25"/>
  <c r="BL142" i="25" s="1"/>
  <c r="AY141" i="25"/>
  <c r="BK142" i="25" s="1"/>
  <c r="AX141" i="25"/>
  <c r="BJ142" i="25" s="1"/>
  <c r="AW141" i="25"/>
  <c r="BI142" i="25" s="1"/>
  <c r="CJ140" i="25"/>
  <c r="CI140" i="25"/>
  <c r="CH140" i="25"/>
  <c r="CG140" i="25"/>
  <c r="CF140" i="25"/>
  <c r="CE140" i="25"/>
  <c r="CA140" i="25"/>
  <c r="BZ140" i="25"/>
  <c r="BY140" i="25"/>
  <c r="BX140" i="25"/>
  <c r="BF140" i="25"/>
  <c r="BR141" i="25" s="1"/>
  <c r="BE140" i="25"/>
  <c r="BQ141" i="25" s="1"/>
  <c r="BD140" i="25"/>
  <c r="BP141" i="25" s="1"/>
  <c r="BC140" i="25"/>
  <c r="BO141" i="25" s="1"/>
  <c r="BB140" i="25"/>
  <c r="BN141" i="25" s="1"/>
  <c r="BA140" i="25"/>
  <c r="BM141" i="25" s="1"/>
  <c r="AZ140" i="25"/>
  <c r="BL141" i="25" s="1"/>
  <c r="AY140" i="25"/>
  <c r="BK141" i="25" s="1"/>
  <c r="AX140" i="25"/>
  <c r="BJ141" i="25" s="1"/>
  <c r="AW140" i="25"/>
  <c r="BI141" i="25" s="1"/>
  <c r="CJ139" i="25"/>
  <c r="CI139" i="25"/>
  <c r="CH139" i="25"/>
  <c r="CG139" i="25"/>
  <c r="CF139" i="25"/>
  <c r="CE139" i="25"/>
  <c r="CA139" i="25"/>
  <c r="BZ139" i="25"/>
  <c r="BY139" i="25"/>
  <c r="BX139" i="25"/>
  <c r="BF139" i="25"/>
  <c r="BR140" i="25" s="1"/>
  <c r="BE139" i="25"/>
  <c r="BQ140" i="25" s="1"/>
  <c r="BD139" i="25"/>
  <c r="BP140" i="25" s="1"/>
  <c r="BC139" i="25"/>
  <c r="BO140" i="25" s="1"/>
  <c r="BB139" i="25"/>
  <c r="BN140" i="25" s="1"/>
  <c r="BA139" i="25"/>
  <c r="BM140" i="25" s="1"/>
  <c r="AZ139" i="25"/>
  <c r="BL140" i="25" s="1"/>
  <c r="AY139" i="25"/>
  <c r="BK140" i="25" s="1"/>
  <c r="AX139" i="25"/>
  <c r="BJ140" i="25" s="1"/>
  <c r="AW139" i="25"/>
  <c r="BI140" i="25" s="1"/>
  <c r="CJ138" i="25"/>
  <c r="CI138" i="25"/>
  <c r="CH138" i="25"/>
  <c r="CG138" i="25"/>
  <c r="CF138" i="25"/>
  <c r="CE138" i="25"/>
  <c r="CA138" i="25"/>
  <c r="BZ138" i="25"/>
  <c r="BY138" i="25"/>
  <c r="BX138" i="25"/>
  <c r="BF138" i="25"/>
  <c r="BR139" i="25" s="1"/>
  <c r="BE138" i="25"/>
  <c r="BQ139" i="25" s="1"/>
  <c r="BD138" i="25"/>
  <c r="BP139" i="25" s="1"/>
  <c r="BC138" i="25"/>
  <c r="BO139" i="25" s="1"/>
  <c r="BB138" i="25"/>
  <c r="BN139" i="25" s="1"/>
  <c r="BA138" i="25"/>
  <c r="BM139" i="25" s="1"/>
  <c r="AZ138" i="25"/>
  <c r="BL139" i="25" s="1"/>
  <c r="AY138" i="25"/>
  <c r="BK139" i="25" s="1"/>
  <c r="AX138" i="25"/>
  <c r="BJ139" i="25" s="1"/>
  <c r="AW138" i="25"/>
  <c r="BI139" i="25" s="1"/>
  <c r="CJ137" i="25"/>
  <c r="CI137" i="25"/>
  <c r="CH137" i="25"/>
  <c r="CG137" i="25"/>
  <c r="CF137" i="25"/>
  <c r="CE137" i="25"/>
  <c r="CA137" i="25"/>
  <c r="BZ137" i="25"/>
  <c r="BY137" i="25"/>
  <c r="BX137" i="25"/>
  <c r="BF137" i="25"/>
  <c r="BR138" i="25" s="1"/>
  <c r="BE137" i="25"/>
  <c r="BQ138" i="25" s="1"/>
  <c r="BD137" i="25"/>
  <c r="BP138" i="25" s="1"/>
  <c r="BC137" i="25"/>
  <c r="BO138" i="25" s="1"/>
  <c r="BB137" i="25"/>
  <c r="BN138" i="25" s="1"/>
  <c r="BA137" i="25"/>
  <c r="BM138" i="25" s="1"/>
  <c r="AZ137" i="25"/>
  <c r="BL138" i="25" s="1"/>
  <c r="AY137" i="25"/>
  <c r="BK138" i="25" s="1"/>
  <c r="AX137" i="25"/>
  <c r="BJ138" i="25" s="1"/>
  <c r="AW137" i="25"/>
  <c r="BI138" i="25" s="1"/>
  <c r="CJ136" i="25"/>
  <c r="CJ144" i="25" s="1"/>
  <c r="AD60" i="25" s="1"/>
  <c r="CI136" i="25"/>
  <c r="CI144" i="25" s="1"/>
  <c r="AC60" i="25" s="1"/>
  <c r="CH136" i="25"/>
  <c r="CH144" i="25" s="1"/>
  <c r="AB60" i="25" s="1"/>
  <c r="CG136" i="25"/>
  <c r="CG144" i="25" s="1"/>
  <c r="AA60" i="25" s="1"/>
  <c r="CF136" i="25"/>
  <c r="CF144" i="25" s="1"/>
  <c r="Z60" i="25" s="1"/>
  <c r="CE136" i="25"/>
  <c r="CE144" i="25" s="1"/>
  <c r="Y60" i="25" s="1"/>
  <c r="CA136" i="25"/>
  <c r="BZ136" i="25"/>
  <c r="BY136" i="25"/>
  <c r="BX136" i="25"/>
  <c r="BF136" i="25"/>
  <c r="BR137" i="25" s="1"/>
  <c r="BE136" i="25"/>
  <c r="BQ137" i="25" s="1"/>
  <c r="BD136" i="25"/>
  <c r="BP137" i="25" s="1"/>
  <c r="BC136" i="25"/>
  <c r="BO137" i="25" s="1"/>
  <c r="BB136" i="25"/>
  <c r="BN137" i="25" s="1"/>
  <c r="BA136" i="25"/>
  <c r="BM137" i="25" s="1"/>
  <c r="AZ136" i="25"/>
  <c r="BL137" i="25" s="1"/>
  <c r="AY136" i="25"/>
  <c r="BK137" i="25" s="1"/>
  <c r="AX136" i="25"/>
  <c r="BJ137" i="25" s="1"/>
  <c r="AW136" i="25"/>
  <c r="BI137" i="25" s="1"/>
  <c r="BF135" i="25"/>
  <c r="BR136" i="25" s="1"/>
  <c r="BE135" i="25"/>
  <c r="BQ136" i="25" s="1"/>
  <c r="BD135" i="25"/>
  <c r="BP136" i="25" s="1"/>
  <c r="BC135" i="25"/>
  <c r="BO136" i="25" s="1"/>
  <c r="BB135" i="25"/>
  <c r="BN136" i="25" s="1"/>
  <c r="BA135" i="25"/>
  <c r="BM136" i="25" s="1"/>
  <c r="AZ135" i="25"/>
  <c r="BL136" i="25" s="1"/>
  <c r="AY135" i="25"/>
  <c r="BK136" i="25" s="1"/>
  <c r="BK147" i="25" s="1"/>
  <c r="AA68" i="25" s="1"/>
  <c r="AX135" i="25"/>
  <c r="BJ136" i="25" s="1"/>
  <c r="AW135" i="25"/>
  <c r="BI136" i="25" s="1"/>
  <c r="BI147" i="25" s="1"/>
  <c r="AA66" i="25" s="1"/>
  <c r="X124" i="25"/>
  <c r="W124" i="25"/>
  <c r="U124" i="25"/>
  <c r="S124" i="25"/>
  <c r="Q124" i="25"/>
  <c r="O124" i="25"/>
  <c r="M124" i="25"/>
  <c r="Y48" i="25" s="1"/>
  <c r="K124" i="25"/>
  <c r="I124" i="25"/>
  <c r="G124" i="25"/>
  <c r="F124" i="25"/>
  <c r="D124" i="25"/>
  <c r="Y47" i="25" s="1"/>
  <c r="B124" i="25"/>
  <c r="AD57" i="25"/>
  <c r="AC57" i="25"/>
  <c r="AB57" i="25"/>
  <c r="AA57" i="25"/>
  <c r="Z57" i="25"/>
  <c r="Y57" i="25"/>
  <c r="S55" i="25"/>
  <c r="AD58" i="25" s="1"/>
  <c r="R55" i="25"/>
  <c r="AC58" i="25" s="1"/>
  <c r="Q55" i="25"/>
  <c r="AB58" i="25" s="1"/>
  <c r="P55" i="25"/>
  <c r="AA58" i="25" s="1"/>
  <c r="O55" i="25"/>
  <c r="Z58" i="25" s="1"/>
  <c r="N55" i="25"/>
  <c r="Y58" i="25" s="1"/>
  <c r="Y46" i="25"/>
  <c r="Y44" i="25"/>
  <c r="Y43" i="25"/>
  <c r="BF210" i="24"/>
  <c r="BE210" i="24"/>
  <c r="BD210" i="24"/>
  <c r="BC210" i="24"/>
  <c r="BB210" i="24"/>
  <c r="BA210" i="24"/>
  <c r="AZ210" i="24"/>
  <c r="AY210" i="24"/>
  <c r="AX210" i="24"/>
  <c r="AW210" i="24"/>
  <c r="BF209" i="24"/>
  <c r="BE209" i="24"/>
  <c r="BD209" i="24"/>
  <c r="BC209" i="24"/>
  <c r="BB209" i="24"/>
  <c r="BA209" i="24"/>
  <c r="AZ209" i="24"/>
  <c r="AY209" i="24"/>
  <c r="AX209" i="24"/>
  <c r="AW209" i="24"/>
  <c r="BF208" i="24"/>
  <c r="BE208" i="24"/>
  <c r="BD208" i="24"/>
  <c r="BC208" i="24"/>
  <c r="BB208" i="24"/>
  <c r="BA208" i="24"/>
  <c r="AZ208" i="24"/>
  <c r="AY208" i="24"/>
  <c r="AX208" i="24"/>
  <c r="AW208" i="24"/>
  <c r="BF207" i="24"/>
  <c r="BE207" i="24"/>
  <c r="BD207" i="24"/>
  <c r="BC207" i="24"/>
  <c r="BB207" i="24"/>
  <c r="BN157" i="24" s="1"/>
  <c r="BA207" i="24"/>
  <c r="AZ207" i="24"/>
  <c r="AY207" i="24"/>
  <c r="AX207" i="24"/>
  <c r="AW207" i="24"/>
  <c r="BF206" i="24"/>
  <c r="BE206" i="24"/>
  <c r="BD206" i="24"/>
  <c r="BC206" i="24"/>
  <c r="BB206" i="24"/>
  <c r="BA206" i="24"/>
  <c r="AZ206" i="24"/>
  <c r="BL156" i="24" s="1"/>
  <c r="AY206" i="24"/>
  <c r="AX206" i="24"/>
  <c r="AW206" i="24"/>
  <c r="BF205" i="24"/>
  <c r="BE205" i="24"/>
  <c r="BD205" i="24"/>
  <c r="BC205" i="24"/>
  <c r="BB205" i="24"/>
  <c r="BA205" i="24"/>
  <c r="AZ205" i="24"/>
  <c r="AY205" i="24"/>
  <c r="AX205" i="24"/>
  <c r="BJ155" i="24" s="1"/>
  <c r="AW205" i="24"/>
  <c r="BF204" i="24"/>
  <c r="BE204" i="24"/>
  <c r="BD204" i="24"/>
  <c r="BC204" i="24"/>
  <c r="BB204" i="24"/>
  <c r="BA204" i="24"/>
  <c r="AZ204" i="24"/>
  <c r="AY204" i="24"/>
  <c r="AX204" i="24"/>
  <c r="AW204" i="24"/>
  <c r="BF203" i="24"/>
  <c r="BE203" i="24"/>
  <c r="BD203" i="24"/>
  <c r="BC203" i="24"/>
  <c r="BB203" i="24"/>
  <c r="BA203" i="24"/>
  <c r="AZ203" i="24"/>
  <c r="AY203" i="24"/>
  <c r="AX203" i="24"/>
  <c r="AW203" i="24"/>
  <c r="BF202" i="24"/>
  <c r="BE202" i="24"/>
  <c r="BD202" i="24"/>
  <c r="BC202" i="24"/>
  <c r="BB202" i="24"/>
  <c r="BA202" i="24"/>
  <c r="AZ202" i="24"/>
  <c r="AY202" i="24"/>
  <c r="AX202" i="24"/>
  <c r="AW202" i="24"/>
  <c r="BF201" i="24"/>
  <c r="BE201" i="24"/>
  <c r="BD201" i="24"/>
  <c r="BC201" i="24"/>
  <c r="BB201" i="24"/>
  <c r="BA201" i="24"/>
  <c r="AZ201" i="24"/>
  <c r="AY201" i="24"/>
  <c r="AX201" i="24"/>
  <c r="AW201" i="24"/>
  <c r="BF200" i="24"/>
  <c r="BE200" i="24"/>
  <c r="BD200" i="24"/>
  <c r="BC200" i="24"/>
  <c r="BB200" i="24"/>
  <c r="BA200" i="24"/>
  <c r="AZ200" i="24"/>
  <c r="AY200" i="24"/>
  <c r="AX200" i="24"/>
  <c r="AW200" i="24"/>
  <c r="BF197" i="24"/>
  <c r="BE197" i="24"/>
  <c r="BD197" i="24"/>
  <c r="BC197" i="24"/>
  <c r="BB197" i="24"/>
  <c r="BA197" i="24"/>
  <c r="AZ197" i="24"/>
  <c r="AY197" i="24"/>
  <c r="AX197" i="24"/>
  <c r="BJ160" i="24" s="1"/>
  <c r="AW197" i="24"/>
  <c r="BF196" i="24"/>
  <c r="BE196" i="24"/>
  <c r="BD196" i="24"/>
  <c r="BC196" i="24"/>
  <c r="BB196" i="24"/>
  <c r="BA196" i="24"/>
  <c r="AZ196" i="24"/>
  <c r="AY196" i="24"/>
  <c r="AX196" i="24"/>
  <c r="AW196" i="24"/>
  <c r="BF195" i="24"/>
  <c r="BR158" i="24" s="1"/>
  <c r="BE195" i="24"/>
  <c r="BD195" i="24"/>
  <c r="BC195" i="24"/>
  <c r="BB195" i="24"/>
  <c r="BA195" i="24"/>
  <c r="AZ195" i="24"/>
  <c r="AY195" i="24"/>
  <c r="AX195" i="24"/>
  <c r="AW195" i="24"/>
  <c r="BF194" i="24"/>
  <c r="BE194" i="24"/>
  <c r="BD194" i="24"/>
  <c r="BP157" i="24" s="1"/>
  <c r="BC194" i="24"/>
  <c r="BB194" i="24"/>
  <c r="BA194" i="24"/>
  <c r="AZ194" i="24"/>
  <c r="AY194" i="24"/>
  <c r="AX194" i="24"/>
  <c r="AW194" i="24"/>
  <c r="BF193" i="24"/>
  <c r="BE193" i="24"/>
  <c r="BD193" i="24"/>
  <c r="BC193" i="24"/>
  <c r="BB193" i="24"/>
  <c r="BN156" i="24" s="1"/>
  <c r="BA193" i="24"/>
  <c r="AZ193" i="24"/>
  <c r="AY193" i="24"/>
  <c r="AX193" i="24"/>
  <c r="AW193" i="24"/>
  <c r="BF192" i="24"/>
  <c r="BE192" i="24"/>
  <c r="BD192" i="24"/>
  <c r="BC192" i="24"/>
  <c r="BB192" i="24"/>
  <c r="BA192" i="24"/>
  <c r="AZ192" i="24"/>
  <c r="BL155" i="24" s="1"/>
  <c r="AY192" i="24"/>
  <c r="AX192" i="24"/>
  <c r="AW192" i="24"/>
  <c r="BF191" i="24"/>
  <c r="BE191" i="24"/>
  <c r="BD191" i="24"/>
  <c r="BC191" i="24"/>
  <c r="BB191" i="24"/>
  <c r="BA191" i="24"/>
  <c r="AZ191" i="24"/>
  <c r="AY191" i="24"/>
  <c r="AX191" i="24"/>
  <c r="BJ154" i="24" s="1"/>
  <c r="AW191" i="24"/>
  <c r="BF190" i="24"/>
  <c r="BE190" i="24"/>
  <c r="BD190" i="24"/>
  <c r="BC190" i="24"/>
  <c r="BB190" i="24"/>
  <c r="BA190" i="24"/>
  <c r="BM153" i="24" s="1"/>
  <c r="AZ190" i="24"/>
  <c r="AY190" i="24"/>
  <c r="AX190" i="24"/>
  <c r="AW190" i="24"/>
  <c r="BR189" i="24"/>
  <c r="BQ189" i="24"/>
  <c r="BP189" i="24"/>
  <c r="BO189" i="24"/>
  <c r="BN189" i="24"/>
  <c r="BF189" i="24"/>
  <c r="BE189" i="24"/>
  <c r="BD189" i="24"/>
  <c r="BC189" i="24"/>
  <c r="BB189" i="24"/>
  <c r="BA189" i="24"/>
  <c r="AZ189" i="24"/>
  <c r="AY189" i="24"/>
  <c r="AX189" i="24"/>
  <c r="AW189" i="24"/>
  <c r="BR188" i="24"/>
  <c r="BQ188" i="24"/>
  <c r="BP188" i="24"/>
  <c r="BO188" i="24"/>
  <c r="BN188" i="24"/>
  <c r="BF188" i="24"/>
  <c r="BE188" i="24"/>
  <c r="BD188" i="24"/>
  <c r="BC188" i="24"/>
  <c r="BB188" i="24"/>
  <c r="BA188" i="24"/>
  <c r="AZ188" i="24"/>
  <c r="AY188" i="24"/>
  <c r="AX188" i="24"/>
  <c r="AW188" i="24"/>
  <c r="BR187" i="24"/>
  <c r="BQ187" i="24"/>
  <c r="BP187" i="24"/>
  <c r="BO187" i="24"/>
  <c r="BN187" i="24"/>
  <c r="BF187" i="24"/>
  <c r="BE187" i="24"/>
  <c r="BD187" i="24"/>
  <c r="BC187" i="24"/>
  <c r="BB187" i="24"/>
  <c r="BA187" i="24"/>
  <c r="AZ187" i="24"/>
  <c r="AY187" i="24"/>
  <c r="AX187" i="24"/>
  <c r="AW187" i="24"/>
  <c r="BR186" i="24"/>
  <c r="BQ186" i="24"/>
  <c r="BP186" i="24"/>
  <c r="BO186" i="24"/>
  <c r="BN186" i="24"/>
  <c r="BR185" i="24"/>
  <c r="BQ185" i="24"/>
  <c r="BP185" i="24"/>
  <c r="BO185" i="24"/>
  <c r="BN185" i="24"/>
  <c r="BR184" i="24"/>
  <c r="BQ184" i="24"/>
  <c r="BP184" i="24"/>
  <c r="BO184" i="24"/>
  <c r="BN184" i="24"/>
  <c r="BF184" i="24"/>
  <c r="BE184" i="24"/>
  <c r="BD184" i="24"/>
  <c r="BC184" i="24"/>
  <c r="BB184" i="24"/>
  <c r="BA184" i="24"/>
  <c r="AZ184" i="24"/>
  <c r="AY184" i="24"/>
  <c r="BK160" i="24" s="1"/>
  <c r="AX184" i="24"/>
  <c r="AW184" i="24"/>
  <c r="BR183" i="24"/>
  <c r="BQ183" i="24"/>
  <c r="BP183" i="24"/>
  <c r="BO183" i="24"/>
  <c r="BN183" i="24"/>
  <c r="BF183" i="24"/>
  <c r="BE183" i="24"/>
  <c r="BD183" i="24"/>
  <c r="BC183" i="24"/>
  <c r="BB183" i="24"/>
  <c r="BN159" i="24" s="1"/>
  <c r="BA183" i="24"/>
  <c r="AZ183" i="24"/>
  <c r="AY183" i="24"/>
  <c r="AX183" i="24"/>
  <c r="AW183" i="24"/>
  <c r="BR182" i="24"/>
  <c r="BQ182" i="24"/>
  <c r="BP182" i="24"/>
  <c r="BO182" i="24"/>
  <c r="BN182" i="24"/>
  <c r="BF182" i="24"/>
  <c r="BE182" i="24"/>
  <c r="BD182" i="24"/>
  <c r="BC182" i="24"/>
  <c r="BB182" i="24"/>
  <c r="BA182" i="24"/>
  <c r="AZ182" i="24"/>
  <c r="AY182" i="24"/>
  <c r="AX182" i="24"/>
  <c r="AW182" i="24"/>
  <c r="BR181" i="24"/>
  <c r="BQ181" i="24"/>
  <c r="BP181" i="24"/>
  <c r="BO181" i="24"/>
  <c r="BN181" i="24"/>
  <c r="BF181" i="24"/>
  <c r="BE181" i="24"/>
  <c r="BD181" i="24"/>
  <c r="BC181" i="24"/>
  <c r="BB181" i="24"/>
  <c r="BA181" i="24"/>
  <c r="AZ181" i="24"/>
  <c r="AY181" i="24"/>
  <c r="AX181" i="24"/>
  <c r="AW181" i="24"/>
  <c r="BR180" i="24"/>
  <c r="BQ180" i="24"/>
  <c r="BP180" i="24"/>
  <c r="BO180" i="24"/>
  <c r="BN180" i="24"/>
  <c r="BF180" i="24"/>
  <c r="BE180" i="24"/>
  <c r="BQ156" i="24" s="1"/>
  <c r="BD180" i="24"/>
  <c r="BC180" i="24"/>
  <c r="BB180" i="24"/>
  <c r="BA180" i="24"/>
  <c r="AZ180" i="24"/>
  <c r="AY180" i="24"/>
  <c r="AX180" i="24"/>
  <c r="AW180" i="24"/>
  <c r="BR179" i="24"/>
  <c r="BR190" i="24" s="1"/>
  <c r="BQ179" i="24"/>
  <c r="BQ190" i="24" s="1"/>
  <c r="BP179" i="24"/>
  <c r="BP190" i="24" s="1"/>
  <c r="BO179" i="24"/>
  <c r="BO190" i="24" s="1"/>
  <c r="BN179" i="24"/>
  <c r="BN190" i="24" s="1"/>
  <c r="BF179" i="24"/>
  <c r="BE179" i="24"/>
  <c r="BD179" i="24"/>
  <c r="BC179" i="24"/>
  <c r="BB179" i="24"/>
  <c r="BA179" i="24"/>
  <c r="AZ179" i="24"/>
  <c r="AY179" i="24"/>
  <c r="AX179" i="24"/>
  <c r="AW179" i="24"/>
  <c r="BF178" i="24"/>
  <c r="BR154" i="24" s="1"/>
  <c r="BE178" i="24"/>
  <c r="BD178" i="24"/>
  <c r="BC178" i="24"/>
  <c r="BB178" i="24"/>
  <c r="BA178" i="24"/>
  <c r="AZ178" i="24"/>
  <c r="AY178" i="24"/>
  <c r="AX178" i="24"/>
  <c r="AW178" i="24"/>
  <c r="BF177" i="24"/>
  <c r="BE177" i="24"/>
  <c r="BD177" i="24"/>
  <c r="BP153" i="24" s="1"/>
  <c r="BC177" i="24"/>
  <c r="BB177" i="24"/>
  <c r="BA177" i="24"/>
  <c r="AZ177" i="24"/>
  <c r="AY177" i="24"/>
  <c r="AX177" i="24"/>
  <c r="AW177" i="24"/>
  <c r="BF176" i="24"/>
  <c r="BE176" i="24"/>
  <c r="BD176" i="24"/>
  <c r="BC176" i="24"/>
  <c r="BB176" i="24"/>
  <c r="BN152" i="24" s="1"/>
  <c r="BA176" i="24"/>
  <c r="AZ176" i="24"/>
  <c r="AY176" i="24"/>
  <c r="AX176" i="24"/>
  <c r="AW176" i="24"/>
  <c r="BF175" i="24"/>
  <c r="BE175" i="24"/>
  <c r="BD175" i="24"/>
  <c r="BC175" i="24"/>
  <c r="BB175" i="24"/>
  <c r="BA175" i="24"/>
  <c r="AZ175" i="24"/>
  <c r="AY175" i="24"/>
  <c r="AX175" i="24"/>
  <c r="AW175" i="24"/>
  <c r="CB174" i="24"/>
  <c r="CA174" i="24"/>
  <c r="BZ174" i="24"/>
  <c r="BY174" i="24"/>
  <c r="BX174" i="24"/>
  <c r="BW174" i="24"/>
  <c r="BV174" i="24"/>
  <c r="BU174" i="24"/>
  <c r="BT174" i="24"/>
  <c r="BS174" i="24"/>
  <c r="BR174" i="24"/>
  <c r="BQ174" i="24"/>
  <c r="BP174" i="24"/>
  <c r="BO174" i="24"/>
  <c r="BN174" i="24"/>
  <c r="BM174" i="24"/>
  <c r="BL174" i="24"/>
  <c r="BK174" i="24"/>
  <c r="BJ174" i="24"/>
  <c r="BF174" i="24"/>
  <c r="BE174" i="24"/>
  <c r="BD174" i="24"/>
  <c r="BC174" i="24"/>
  <c r="BB174" i="24"/>
  <c r="BA174" i="24"/>
  <c r="AZ174" i="24"/>
  <c r="AY174" i="24"/>
  <c r="AX174" i="24"/>
  <c r="AW174" i="24"/>
  <c r="CB173" i="24"/>
  <c r="CA173" i="24"/>
  <c r="BZ173" i="24"/>
  <c r="BY173" i="24"/>
  <c r="BX173" i="24"/>
  <c r="BW173" i="24"/>
  <c r="BV173" i="24"/>
  <c r="BU173" i="24"/>
  <c r="BT173" i="24"/>
  <c r="BS173" i="24"/>
  <c r="BR173" i="24"/>
  <c r="BQ173" i="24"/>
  <c r="BP173" i="24"/>
  <c r="BO173" i="24"/>
  <c r="BN173" i="24"/>
  <c r="BM173" i="24"/>
  <c r="BL173" i="24"/>
  <c r="BK173" i="24"/>
  <c r="BJ173" i="24"/>
  <c r="CB172" i="24"/>
  <c r="CA172" i="24"/>
  <c r="BZ172" i="24"/>
  <c r="BY172" i="24"/>
  <c r="BX172" i="24"/>
  <c r="BW172" i="24"/>
  <c r="BV172" i="24"/>
  <c r="BU172" i="24"/>
  <c r="BT172" i="24"/>
  <c r="BS172" i="24"/>
  <c r="BR172" i="24"/>
  <c r="BQ172" i="24"/>
  <c r="BP172" i="24"/>
  <c r="BO172" i="24"/>
  <c r="BN172" i="24"/>
  <c r="BM172" i="24"/>
  <c r="BL172" i="24"/>
  <c r="BK172" i="24"/>
  <c r="BJ172" i="24"/>
  <c r="CB171" i="24"/>
  <c r="CA171" i="24"/>
  <c r="BZ171" i="24"/>
  <c r="BY171" i="24"/>
  <c r="BX171" i="24"/>
  <c r="BW171" i="24"/>
  <c r="BV171" i="24"/>
  <c r="BU171" i="24"/>
  <c r="BT171" i="24"/>
  <c r="BS171" i="24"/>
  <c r="BR171" i="24"/>
  <c r="BQ171" i="24"/>
  <c r="BP171" i="24"/>
  <c r="BO171" i="24"/>
  <c r="BN171" i="24"/>
  <c r="BM171" i="24"/>
  <c r="BL171" i="24"/>
  <c r="BK171" i="24"/>
  <c r="BJ171" i="24"/>
  <c r="BF171" i="24"/>
  <c r="BE171" i="24"/>
  <c r="BD171" i="24"/>
  <c r="BC171" i="24"/>
  <c r="BB171" i="24"/>
  <c r="BA171" i="24"/>
  <c r="AZ171" i="24"/>
  <c r="AY171" i="24"/>
  <c r="AX171" i="24"/>
  <c r="AW171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F170" i="24"/>
  <c r="BE170" i="24"/>
  <c r="BD170" i="24"/>
  <c r="BC170" i="24"/>
  <c r="BB170" i="24"/>
  <c r="BA170" i="24"/>
  <c r="AZ170" i="24"/>
  <c r="BL159" i="24" s="1"/>
  <c r="AY170" i="24"/>
  <c r="AX170" i="24"/>
  <c r="AW170" i="24"/>
  <c r="CB169" i="24"/>
  <c r="CA169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O169" i="24"/>
  <c r="BN169" i="24"/>
  <c r="BM169" i="24"/>
  <c r="BL169" i="24"/>
  <c r="BK169" i="24"/>
  <c r="BJ169" i="24"/>
  <c r="BF169" i="24"/>
  <c r="BE169" i="24"/>
  <c r="BQ158" i="24" s="1"/>
  <c r="BD169" i="24"/>
  <c r="BC169" i="24"/>
  <c r="BB169" i="24"/>
  <c r="BA169" i="24"/>
  <c r="AZ169" i="24"/>
  <c r="AY169" i="24"/>
  <c r="AX169" i="24"/>
  <c r="AW169" i="24"/>
  <c r="CB168" i="24"/>
  <c r="CA168" i="24"/>
  <c r="BZ168" i="24"/>
  <c r="BY168" i="24"/>
  <c r="BX168" i="24"/>
  <c r="BW168" i="24"/>
  <c r="BV168" i="24"/>
  <c r="BU168" i="24"/>
  <c r="BT168" i="24"/>
  <c r="BS168" i="24"/>
  <c r="BR168" i="24"/>
  <c r="BQ168" i="24"/>
  <c r="BP168" i="24"/>
  <c r="BO168" i="24"/>
  <c r="BN168" i="24"/>
  <c r="BM168" i="24"/>
  <c r="BL168" i="24"/>
  <c r="BK168" i="24"/>
  <c r="BJ168" i="24"/>
  <c r="BF168" i="24"/>
  <c r="BE168" i="24"/>
  <c r="BD168" i="24"/>
  <c r="BC168" i="24"/>
  <c r="BB168" i="24"/>
  <c r="BA168" i="24"/>
  <c r="AZ168" i="24"/>
  <c r="AY168" i="24"/>
  <c r="AX168" i="24"/>
  <c r="BJ157" i="24" s="1"/>
  <c r="AW168" i="24"/>
  <c r="CB167" i="24"/>
  <c r="CA167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O167" i="24"/>
  <c r="BN167" i="24"/>
  <c r="BM167" i="24"/>
  <c r="BL167" i="24"/>
  <c r="BK167" i="24"/>
  <c r="BJ167" i="24"/>
  <c r="BF167" i="24"/>
  <c r="BE167" i="24"/>
  <c r="BD167" i="24"/>
  <c r="BC167" i="24"/>
  <c r="BO156" i="24" s="1"/>
  <c r="BB167" i="24"/>
  <c r="BA167" i="24"/>
  <c r="AZ167" i="24"/>
  <c r="AY167" i="24"/>
  <c r="AX167" i="24"/>
  <c r="AW167" i="24"/>
  <c r="CB166" i="24"/>
  <c r="CA166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F166" i="24"/>
  <c r="BE166" i="24"/>
  <c r="BD166" i="24"/>
  <c r="BC166" i="24"/>
  <c r="BB166" i="24"/>
  <c r="BA166" i="24"/>
  <c r="AZ166" i="24"/>
  <c r="AY166" i="24"/>
  <c r="AX166" i="24"/>
  <c r="AW166" i="24"/>
  <c r="CB165" i="24"/>
  <c r="CA165" i="24"/>
  <c r="BZ165" i="24"/>
  <c r="BY165" i="24"/>
  <c r="BX165" i="24"/>
  <c r="BW165" i="24"/>
  <c r="BV165" i="24"/>
  <c r="BU165" i="24"/>
  <c r="BT165" i="24"/>
  <c r="BS165" i="24"/>
  <c r="BR165" i="24"/>
  <c r="BQ165" i="24"/>
  <c r="BP165" i="24"/>
  <c r="BO165" i="24"/>
  <c r="BN165" i="24"/>
  <c r="BM165" i="24"/>
  <c r="BL165" i="24"/>
  <c r="BK165" i="24"/>
  <c r="BJ165" i="24"/>
  <c r="BF165" i="24"/>
  <c r="BE165" i="24"/>
  <c r="BD165" i="24"/>
  <c r="BC165" i="24"/>
  <c r="BB165" i="24"/>
  <c r="BA165" i="24"/>
  <c r="BM154" i="24" s="1"/>
  <c r="AZ165" i="24"/>
  <c r="AY165" i="24"/>
  <c r="AX165" i="24"/>
  <c r="AW165" i="24"/>
  <c r="CB164" i="24"/>
  <c r="CB175" i="24" s="1"/>
  <c r="CA164" i="24"/>
  <c r="CA175" i="24" s="1"/>
  <c r="BZ164" i="24"/>
  <c r="BZ175" i="24" s="1"/>
  <c r="BY164" i="24"/>
  <c r="BY175" i="24" s="1"/>
  <c r="BX164" i="24"/>
  <c r="BX175" i="24" s="1"/>
  <c r="BW164" i="24"/>
  <c r="BW175" i="24" s="1"/>
  <c r="BV164" i="24"/>
  <c r="BU164" i="24"/>
  <c r="BU175" i="24" s="1"/>
  <c r="BT164" i="24"/>
  <c r="BT175" i="24" s="1"/>
  <c r="BS164" i="24"/>
  <c r="BS175" i="24" s="1"/>
  <c r="BR164" i="24"/>
  <c r="BR175" i="24" s="1"/>
  <c r="BQ164" i="24"/>
  <c r="BQ175" i="24" s="1"/>
  <c r="BP164" i="24"/>
  <c r="BP175" i="24" s="1"/>
  <c r="BO164" i="24"/>
  <c r="BO175" i="24" s="1"/>
  <c r="BU180" i="24" s="1"/>
  <c r="Y54" i="24" s="1"/>
  <c r="Y61" i="24" s="1"/>
  <c r="BN164" i="24"/>
  <c r="BN175" i="24" s="1"/>
  <c r="BM164" i="24"/>
  <c r="BM175" i="24" s="1"/>
  <c r="BL164" i="24"/>
  <c r="BL175" i="24" s="1"/>
  <c r="BK164" i="24"/>
  <c r="BK175" i="24" s="1"/>
  <c r="BJ164" i="24"/>
  <c r="BF164" i="24"/>
  <c r="BR153" i="24" s="1"/>
  <c r="BE164" i="24"/>
  <c r="BD164" i="24"/>
  <c r="BC164" i="24"/>
  <c r="BB164" i="24"/>
  <c r="BA164" i="24"/>
  <c r="AZ164" i="24"/>
  <c r="AY164" i="24"/>
  <c r="AX164" i="24"/>
  <c r="AW164" i="24"/>
  <c r="BF163" i="24"/>
  <c r="BE163" i="24"/>
  <c r="BD163" i="24"/>
  <c r="BC163" i="24"/>
  <c r="BB163" i="24"/>
  <c r="BA163" i="24"/>
  <c r="AZ163" i="24"/>
  <c r="AY163" i="24"/>
  <c r="AX163" i="24"/>
  <c r="AW163" i="24"/>
  <c r="BF162" i="24"/>
  <c r="BE162" i="24"/>
  <c r="BD162" i="24"/>
  <c r="BC162" i="24"/>
  <c r="BB162" i="24"/>
  <c r="BN151" i="24" s="1"/>
  <c r="BA162" i="24"/>
  <c r="AZ162" i="24"/>
  <c r="AY162" i="24"/>
  <c r="AX162" i="24"/>
  <c r="AW162" i="24"/>
  <c r="BF161" i="24"/>
  <c r="BE161" i="24"/>
  <c r="BD161" i="24"/>
  <c r="BC161" i="24"/>
  <c r="BB161" i="24"/>
  <c r="BA161" i="24"/>
  <c r="AZ161" i="24"/>
  <c r="AY161" i="24"/>
  <c r="AX161" i="24"/>
  <c r="BJ150" i="24" s="1"/>
  <c r="AW161" i="24"/>
  <c r="BR160" i="24"/>
  <c r="BQ160" i="24"/>
  <c r="BP160" i="24"/>
  <c r="BO160" i="24"/>
  <c r="BN160" i="24"/>
  <c r="BM160" i="24"/>
  <c r="BL160" i="24"/>
  <c r="BI160" i="24"/>
  <c r="BR159" i="24"/>
  <c r="BQ159" i="24"/>
  <c r="BP159" i="24"/>
  <c r="BO159" i="24"/>
  <c r="BM159" i="24"/>
  <c r="BK159" i="24"/>
  <c r="BJ159" i="24"/>
  <c r="BI159" i="24"/>
  <c r="BP158" i="24"/>
  <c r="BO158" i="24"/>
  <c r="BN158" i="24"/>
  <c r="BM158" i="24"/>
  <c r="BL158" i="24"/>
  <c r="BK158" i="24"/>
  <c r="BJ158" i="24"/>
  <c r="BI158" i="24"/>
  <c r="BF158" i="24"/>
  <c r="BE158" i="24"/>
  <c r="BD158" i="24"/>
  <c r="BC158" i="24"/>
  <c r="BB158" i="24"/>
  <c r="BA158" i="24"/>
  <c r="AZ158" i="24"/>
  <c r="AY158" i="24"/>
  <c r="AX158" i="24"/>
  <c r="AW158" i="24"/>
  <c r="BR157" i="24"/>
  <c r="BQ157" i="24"/>
  <c r="BO157" i="24"/>
  <c r="BM157" i="24"/>
  <c r="BL157" i="24"/>
  <c r="BK157" i="24"/>
  <c r="BI157" i="24"/>
  <c r="BF157" i="24"/>
  <c r="BE157" i="24"/>
  <c r="BD157" i="24"/>
  <c r="BC157" i="24"/>
  <c r="BB157" i="24"/>
  <c r="BA157" i="24"/>
  <c r="AZ157" i="24"/>
  <c r="AY157" i="24"/>
  <c r="AX157" i="24"/>
  <c r="AW157" i="24"/>
  <c r="BR156" i="24"/>
  <c r="BP156" i="24"/>
  <c r="BM156" i="24"/>
  <c r="BK156" i="24"/>
  <c r="BJ156" i="24"/>
  <c r="BI156" i="24"/>
  <c r="BF156" i="24"/>
  <c r="BE156" i="24"/>
  <c r="BD156" i="24"/>
  <c r="BC156" i="24"/>
  <c r="BB156" i="24"/>
  <c r="BA156" i="24"/>
  <c r="AZ156" i="24"/>
  <c r="AY156" i="24"/>
  <c r="AX156" i="24"/>
  <c r="AW156" i="24"/>
  <c r="BR155" i="24"/>
  <c r="BQ155" i="24"/>
  <c r="BP155" i="24"/>
  <c r="BO155" i="24"/>
  <c r="BN155" i="24"/>
  <c r="BM155" i="24"/>
  <c r="BK155" i="24"/>
  <c r="BI155" i="24"/>
  <c r="BF155" i="24"/>
  <c r="BE155" i="24"/>
  <c r="BD155" i="24"/>
  <c r="BC155" i="24"/>
  <c r="BB155" i="24"/>
  <c r="BA155" i="24"/>
  <c r="AZ155" i="24"/>
  <c r="AY155" i="24"/>
  <c r="AX155" i="24"/>
  <c r="AW155" i="24"/>
  <c r="BQ154" i="24"/>
  <c r="BP154" i="24"/>
  <c r="BO154" i="24"/>
  <c r="BN154" i="24"/>
  <c r="BL154" i="24"/>
  <c r="BK154" i="24"/>
  <c r="BI154" i="24"/>
  <c r="BF154" i="24"/>
  <c r="BE154" i="24"/>
  <c r="BD154" i="24"/>
  <c r="BC154" i="24"/>
  <c r="BB154" i="24"/>
  <c r="BA154" i="24"/>
  <c r="AZ154" i="24"/>
  <c r="AY154" i="24"/>
  <c r="AX154" i="24"/>
  <c r="AW154" i="24"/>
  <c r="BQ153" i="24"/>
  <c r="BO153" i="24"/>
  <c r="BN153" i="24"/>
  <c r="BL153" i="24"/>
  <c r="BK153" i="24"/>
  <c r="BJ153" i="24"/>
  <c r="BI153" i="24"/>
  <c r="BF153" i="24"/>
  <c r="BE153" i="24"/>
  <c r="BD153" i="24"/>
  <c r="BC153" i="24"/>
  <c r="BB153" i="24"/>
  <c r="BA153" i="24"/>
  <c r="AZ153" i="24"/>
  <c r="AY153" i="24"/>
  <c r="AX153" i="24"/>
  <c r="AW153" i="24"/>
  <c r="BR152" i="24"/>
  <c r="BQ152" i="24"/>
  <c r="BP152" i="24"/>
  <c r="BO152" i="24"/>
  <c r="BM152" i="24"/>
  <c r="BL152" i="24"/>
  <c r="BK152" i="24"/>
  <c r="BJ152" i="24"/>
  <c r="BI152" i="24"/>
  <c r="BF152" i="24"/>
  <c r="BE152" i="24"/>
  <c r="BD152" i="24"/>
  <c r="BC152" i="24"/>
  <c r="BB152" i="24"/>
  <c r="BA152" i="24"/>
  <c r="AZ152" i="24"/>
  <c r="AY152" i="24"/>
  <c r="AX152" i="24"/>
  <c r="AW152" i="24"/>
  <c r="BR151" i="24"/>
  <c r="BQ151" i="24"/>
  <c r="BP151" i="24"/>
  <c r="BO151" i="24"/>
  <c r="BM151" i="24"/>
  <c r="BL151" i="24"/>
  <c r="BK151" i="24"/>
  <c r="BJ151" i="24"/>
  <c r="BI151" i="24"/>
  <c r="BF151" i="24"/>
  <c r="BE151" i="24"/>
  <c r="BD151" i="24"/>
  <c r="BC151" i="24"/>
  <c r="BB151" i="24"/>
  <c r="BA151" i="24"/>
  <c r="AZ151" i="24"/>
  <c r="AY151" i="24"/>
  <c r="AX151" i="24"/>
  <c r="AW151" i="24"/>
  <c r="BR150" i="24"/>
  <c r="BQ150" i="24"/>
  <c r="BQ161" i="24" s="1"/>
  <c r="AC74" i="24" s="1"/>
  <c r="BP150" i="24"/>
  <c r="BO150" i="24"/>
  <c r="BN150" i="24"/>
  <c r="BM150" i="24"/>
  <c r="BK150" i="24"/>
  <c r="BK161" i="24" s="1"/>
  <c r="AC68" i="24" s="1"/>
  <c r="BI150" i="24"/>
  <c r="BI161" i="24" s="1"/>
  <c r="AC66" i="24" s="1"/>
  <c r="BF150" i="24"/>
  <c r="BE150" i="24"/>
  <c r="BD150" i="24"/>
  <c r="BC150" i="24"/>
  <c r="BB150" i="24"/>
  <c r="BA150" i="24"/>
  <c r="AZ150" i="24"/>
  <c r="AY150" i="24"/>
  <c r="AX150" i="24"/>
  <c r="AW150" i="24"/>
  <c r="BF149" i="24"/>
  <c r="BE149" i="24"/>
  <c r="BD149" i="24"/>
  <c r="BC149" i="24"/>
  <c r="BB149" i="24"/>
  <c r="BA149" i="24"/>
  <c r="AZ149" i="24"/>
  <c r="AY149" i="24"/>
  <c r="AX149" i="24"/>
  <c r="AW149" i="24"/>
  <c r="BF148" i="24"/>
  <c r="BE148" i="24"/>
  <c r="BD148" i="24"/>
  <c r="BC148" i="24"/>
  <c r="BB148" i="24"/>
  <c r="BA148" i="24"/>
  <c r="AZ148" i="24"/>
  <c r="AY148" i="24"/>
  <c r="AX148" i="24"/>
  <c r="AW148" i="24"/>
  <c r="BJ146" i="24"/>
  <c r="BF145" i="24"/>
  <c r="BR146" i="24" s="1"/>
  <c r="BE145" i="24"/>
  <c r="BQ146" i="24" s="1"/>
  <c r="BD145" i="24"/>
  <c r="BP146" i="24" s="1"/>
  <c r="BC145" i="24"/>
  <c r="BO146" i="24" s="1"/>
  <c r="BB145" i="24"/>
  <c r="BN146" i="24" s="1"/>
  <c r="BA145" i="24"/>
  <c r="BM146" i="24" s="1"/>
  <c r="AZ145" i="24"/>
  <c r="BL146" i="24" s="1"/>
  <c r="AY145" i="24"/>
  <c r="BK146" i="24" s="1"/>
  <c r="AX145" i="24"/>
  <c r="AW145" i="24"/>
  <c r="BI146" i="24" s="1"/>
  <c r="BF144" i="24"/>
  <c r="BR145" i="24" s="1"/>
  <c r="BE144" i="24"/>
  <c r="BQ145" i="24" s="1"/>
  <c r="BD144" i="24"/>
  <c r="BP145" i="24" s="1"/>
  <c r="BC144" i="24"/>
  <c r="BO145" i="24" s="1"/>
  <c r="BB144" i="24"/>
  <c r="BN145" i="24" s="1"/>
  <c r="BA144" i="24"/>
  <c r="BM145" i="24" s="1"/>
  <c r="AZ144" i="24"/>
  <c r="BL145" i="24" s="1"/>
  <c r="AY144" i="24"/>
  <c r="BK145" i="24" s="1"/>
  <c r="AX144" i="24"/>
  <c r="BJ145" i="24" s="1"/>
  <c r="AW144" i="24"/>
  <c r="BI145" i="24" s="1"/>
  <c r="CJ143" i="24"/>
  <c r="CI143" i="24"/>
  <c r="CH143" i="24"/>
  <c r="CG143" i="24"/>
  <c r="CF143" i="24"/>
  <c r="CE143" i="24"/>
  <c r="BF143" i="24"/>
  <c r="BR144" i="24" s="1"/>
  <c r="BE143" i="24"/>
  <c r="BQ144" i="24" s="1"/>
  <c r="BD143" i="24"/>
  <c r="BP144" i="24" s="1"/>
  <c r="BC143" i="24"/>
  <c r="BO144" i="24" s="1"/>
  <c r="BB143" i="24"/>
  <c r="BN144" i="24" s="1"/>
  <c r="BA143" i="24"/>
  <c r="BM144" i="24" s="1"/>
  <c r="AZ143" i="24"/>
  <c r="BL144" i="24" s="1"/>
  <c r="AY143" i="24"/>
  <c r="BK144" i="24" s="1"/>
  <c r="AX143" i="24"/>
  <c r="BJ144" i="24" s="1"/>
  <c r="AW143" i="24"/>
  <c r="BI144" i="24" s="1"/>
  <c r="CJ142" i="24"/>
  <c r="CI142" i="24"/>
  <c r="CH142" i="24"/>
  <c r="CG142" i="24"/>
  <c r="CF142" i="24"/>
  <c r="CE142" i="24"/>
  <c r="BN142" i="24"/>
  <c r="BI142" i="24"/>
  <c r="BF142" i="24"/>
  <c r="BR143" i="24" s="1"/>
  <c r="BE142" i="24"/>
  <c r="BQ143" i="24" s="1"/>
  <c r="BD142" i="24"/>
  <c r="BP143" i="24" s="1"/>
  <c r="BC142" i="24"/>
  <c r="BO143" i="24" s="1"/>
  <c r="BB142" i="24"/>
  <c r="BN143" i="24" s="1"/>
  <c r="BA142" i="24"/>
  <c r="BM143" i="24" s="1"/>
  <c r="AZ142" i="24"/>
  <c r="BL143" i="24" s="1"/>
  <c r="AY142" i="24"/>
  <c r="BK143" i="24" s="1"/>
  <c r="AX142" i="24"/>
  <c r="BJ143" i="24" s="1"/>
  <c r="AW142" i="24"/>
  <c r="BI143" i="24" s="1"/>
  <c r="CJ141" i="24"/>
  <c r="CI141" i="24"/>
  <c r="CH141" i="24"/>
  <c r="CG141" i="24"/>
  <c r="CF141" i="24"/>
  <c r="CE141" i="24"/>
  <c r="CA141" i="24"/>
  <c r="BZ141" i="24"/>
  <c r="BY141" i="24"/>
  <c r="BX141" i="24"/>
  <c r="BF141" i="24"/>
  <c r="BR142" i="24" s="1"/>
  <c r="BE141" i="24"/>
  <c r="BQ142" i="24" s="1"/>
  <c r="BD141" i="24"/>
  <c r="BP142" i="24" s="1"/>
  <c r="BC141" i="24"/>
  <c r="BO142" i="24" s="1"/>
  <c r="BB141" i="24"/>
  <c r="BA141" i="24"/>
  <c r="BM142" i="24" s="1"/>
  <c r="AZ141" i="24"/>
  <c r="BL142" i="24" s="1"/>
  <c r="AY141" i="24"/>
  <c r="BK142" i="24" s="1"/>
  <c r="AX141" i="24"/>
  <c r="BJ142" i="24" s="1"/>
  <c r="AW141" i="24"/>
  <c r="CJ140" i="24"/>
  <c r="CI140" i="24"/>
  <c r="CH140" i="24"/>
  <c r="CG140" i="24"/>
  <c r="CF140" i="24"/>
  <c r="CE140" i="24"/>
  <c r="CA140" i="24"/>
  <c r="BZ140" i="24"/>
  <c r="BY140" i="24"/>
  <c r="BX140" i="24"/>
  <c r="BN140" i="24"/>
  <c r="BF140" i="24"/>
  <c r="BR141" i="24" s="1"/>
  <c r="BE140" i="24"/>
  <c r="BQ141" i="24" s="1"/>
  <c r="BD140" i="24"/>
  <c r="BP141" i="24" s="1"/>
  <c r="BC140" i="24"/>
  <c r="BO141" i="24" s="1"/>
  <c r="BB140" i="24"/>
  <c r="BN141" i="24" s="1"/>
  <c r="BA140" i="24"/>
  <c r="BM141" i="24" s="1"/>
  <c r="AZ140" i="24"/>
  <c r="BL141" i="24" s="1"/>
  <c r="AY140" i="24"/>
  <c r="BK141" i="24" s="1"/>
  <c r="AX140" i="24"/>
  <c r="BJ141" i="24" s="1"/>
  <c r="AW140" i="24"/>
  <c r="BI141" i="24" s="1"/>
  <c r="CJ139" i="24"/>
  <c r="CI139" i="24"/>
  <c r="CH139" i="24"/>
  <c r="CG139" i="24"/>
  <c r="CF139" i="24"/>
  <c r="CE139" i="24"/>
  <c r="CA139" i="24"/>
  <c r="BZ139" i="24"/>
  <c r="BY139" i="24"/>
  <c r="BX139" i="24"/>
  <c r="BF139" i="24"/>
  <c r="BR140" i="24" s="1"/>
  <c r="BE139" i="24"/>
  <c r="BQ140" i="24" s="1"/>
  <c r="BD139" i="24"/>
  <c r="BP140" i="24" s="1"/>
  <c r="BC139" i="24"/>
  <c r="BO140" i="24" s="1"/>
  <c r="BB139" i="24"/>
  <c r="BA139" i="24"/>
  <c r="BM140" i="24" s="1"/>
  <c r="AZ139" i="24"/>
  <c r="BL140" i="24" s="1"/>
  <c r="AY139" i="24"/>
  <c r="BK140" i="24" s="1"/>
  <c r="AX139" i="24"/>
  <c r="BJ140" i="24" s="1"/>
  <c r="AW139" i="24"/>
  <c r="BI140" i="24" s="1"/>
  <c r="CJ138" i="24"/>
  <c r="CI138" i="24"/>
  <c r="CH138" i="24"/>
  <c r="CG138" i="24"/>
  <c r="CF138" i="24"/>
  <c r="CE138" i="24"/>
  <c r="CA138" i="24"/>
  <c r="BZ138" i="24"/>
  <c r="BY138" i="24"/>
  <c r="BX138" i="24"/>
  <c r="BN138" i="24"/>
  <c r="BF138" i="24"/>
  <c r="BR139" i="24" s="1"/>
  <c r="BE138" i="24"/>
  <c r="BQ139" i="24" s="1"/>
  <c r="BD138" i="24"/>
  <c r="BP139" i="24" s="1"/>
  <c r="BC138" i="24"/>
  <c r="BO139" i="24" s="1"/>
  <c r="BB138" i="24"/>
  <c r="BN139" i="24" s="1"/>
  <c r="BA138" i="24"/>
  <c r="BM139" i="24" s="1"/>
  <c r="AZ138" i="24"/>
  <c r="BL139" i="24" s="1"/>
  <c r="AY138" i="24"/>
  <c r="BK139" i="24" s="1"/>
  <c r="AX138" i="24"/>
  <c r="BJ139" i="24" s="1"/>
  <c r="AW138" i="24"/>
  <c r="BI139" i="24" s="1"/>
  <c r="CJ137" i="24"/>
  <c r="CI137" i="24"/>
  <c r="CH137" i="24"/>
  <c r="CG137" i="24"/>
  <c r="CF137" i="24"/>
  <c r="CE137" i="24"/>
  <c r="CA137" i="24"/>
  <c r="BZ137" i="24"/>
  <c r="BY137" i="24"/>
  <c r="BX137" i="24"/>
  <c r="BF137" i="24"/>
  <c r="BR138" i="24" s="1"/>
  <c r="BE137" i="24"/>
  <c r="BQ138" i="24" s="1"/>
  <c r="BD137" i="24"/>
  <c r="BP138" i="24" s="1"/>
  <c r="BC137" i="24"/>
  <c r="BO138" i="24" s="1"/>
  <c r="BB137" i="24"/>
  <c r="BA137" i="24"/>
  <c r="BM138" i="24" s="1"/>
  <c r="AZ137" i="24"/>
  <c r="BL138" i="24" s="1"/>
  <c r="AY137" i="24"/>
  <c r="BK138" i="24" s="1"/>
  <c r="AX137" i="24"/>
  <c r="BJ138" i="24" s="1"/>
  <c r="AW137" i="24"/>
  <c r="BI138" i="24" s="1"/>
  <c r="CJ136" i="24"/>
  <c r="CJ144" i="24" s="1"/>
  <c r="AD60" i="24" s="1"/>
  <c r="CI136" i="24"/>
  <c r="CI144" i="24" s="1"/>
  <c r="AC60" i="24" s="1"/>
  <c r="CH136" i="24"/>
  <c r="CH144" i="24" s="1"/>
  <c r="AB60" i="24" s="1"/>
  <c r="CG136" i="24"/>
  <c r="CG144" i="24" s="1"/>
  <c r="AA60" i="24" s="1"/>
  <c r="CF136" i="24"/>
  <c r="CF144" i="24" s="1"/>
  <c r="Z60" i="24" s="1"/>
  <c r="CE136" i="24"/>
  <c r="CE144" i="24" s="1"/>
  <c r="Y60" i="24" s="1"/>
  <c r="CA136" i="24"/>
  <c r="BZ136" i="24"/>
  <c r="BY136" i="24"/>
  <c r="BX136" i="24"/>
  <c r="BF136" i="24"/>
  <c r="BR137" i="24" s="1"/>
  <c r="BE136" i="24"/>
  <c r="BQ137" i="24" s="1"/>
  <c r="BD136" i="24"/>
  <c r="BP137" i="24" s="1"/>
  <c r="BC136" i="24"/>
  <c r="BO137" i="24" s="1"/>
  <c r="BB136" i="24"/>
  <c r="BN137" i="24" s="1"/>
  <c r="BA136" i="24"/>
  <c r="BM137" i="24" s="1"/>
  <c r="AZ136" i="24"/>
  <c r="BL137" i="24" s="1"/>
  <c r="AY136" i="24"/>
  <c r="BK137" i="24" s="1"/>
  <c r="AX136" i="24"/>
  <c r="BJ137" i="24" s="1"/>
  <c r="AW136" i="24"/>
  <c r="BI137" i="24" s="1"/>
  <c r="BF135" i="24"/>
  <c r="BR136" i="24" s="1"/>
  <c r="BR147" i="24" s="1"/>
  <c r="AA75" i="24" s="1"/>
  <c r="BE135" i="24"/>
  <c r="BQ136" i="24" s="1"/>
  <c r="BD135" i="24"/>
  <c r="BP136" i="24" s="1"/>
  <c r="BC135" i="24"/>
  <c r="BO136" i="24" s="1"/>
  <c r="BB135" i="24"/>
  <c r="BN136" i="24" s="1"/>
  <c r="BN147" i="24" s="1"/>
  <c r="AA71" i="24" s="1"/>
  <c r="BA135" i="24"/>
  <c r="BM136" i="24" s="1"/>
  <c r="AZ135" i="24"/>
  <c r="BL136" i="24" s="1"/>
  <c r="BL147" i="24" s="1"/>
  <c r="AA69" i="24" s="1"/>
  <c r="AY135" i="24"/>
  <c r="BK136" i="24" s="1"/>
  <c r="AX135" i="24"/>
  <c r="BJ136" i="24" s="1"/>
  <c r="AW135" i="24"/>
  <c r="BI136" i="24" s="1"/>
  <c r="X124" i="24"/>
  <c r="W124" i="24"/>
  <c r="U124" i="24"/>
  <c r="S124" i="24"/>
  <c r="Q124" i="24"/>
  <c r="O124" i="24"/>
  <c r="M124" i="24"/>
  <c r="Y48" i="24" s="1"/>
  <c r="K124" i="24"/>
  <c r="I124" i="24"/>
  <c r="G124" i="24"/>
  <c r="F124" i="24"/>
  <c r="D124" i="24"/>
  <c r="Y47" i="24" s="1"/>
  <c r="B124" i="24"/>
  <c r="AD57" i="24"/>
  <c r="AC57" i="24"/>
  <c r="AB57" i="24"/>
  <c r="AA57" i="24"/>
  <c r="Z57" i="24"/>
  <c r="Y57" i="24"/>
  <c r="S55" i="24"/>
  <c r="AD58" i="24" s="1"/>
  <c r="R55" i="24"/>
  <c r="AC58" i="24" s="1"/>
  <c r="Q55" i="24"/>
  <c r="AB58" i="24" s="1"/>
  <c r="P55" i="24"/>
  <c r="AA58" i="24" s="1"/>
  <c r="O55" i="24"/>
  <c r="Z58" i="24" s="1"/>
  <c r="N55" i="24"/>
  <c r="Y58" i="24" s="1"/>
  <c r="Y46" i="24"/>
  <c r="Y44" i="24"/>
  <c r="Y43" i="24"/>
  <c r="BF210" i="23"/>
  <c r="BE210" i="23"/>
  <c r="BD210" i="23"/>
  <c r="BC210" i="23"/>
  <c r="BB210" i="23"/>
  <c r="BA210" i="23"/>
  <c r="AZ210" i="23"/>
  <c r="AY210" i="23"/>
  <c r="AX210" i="23"/>
  <c r="AW210" i="23"/>
  <c r="BF209" i="23"/>
  <c r="BE209" i="23"/>
  <c r="BD209" i="23"/>
  <c r="BC209" i="23"/>
  <c r="BB209" i="23"/>
  <c r="BA209" i="23"/>
  <c r="AZ209" i="23"/>
  <c r="AY209" i="23"/>
  <c r="AX209" i="23"/>
  <c r="AW209" i="23"/>
  <c r="BF208" i="23"/>
  <c r="BE208" i="23"/>
  <c r="BD208" i="23"/>
  <c r="BC208" i="23"/>
  <c r="BB208" i="23"/>
  <c r="BA208" i="23"/>
  <c r="AZ208" i="23"/>
  <c r="AY208" i="23"/>
  <c r="AX208" i="23"/>
  <c r="AW208" i="23"/>
  <c r="BF207" i="23"/>
  <c r="BE207" i="23"/>
  <c r="BD207" i="23"/>
  <c r="BC207" i="23"/>
  <c r="BO157" i="23" s="1"/>
  <c r="BB207" i="23"/>
  <c r="BN157" i="23" s="1"/>
  <c r="BA207" i="23"/>
  <c r="AZ207" i="23"/>
  <c r="AY207" i="23"/>
  <c r="AX207" i="23"/>
  <c r="AW207" i="23"/>
  <c r="BF206" i="23"/>
  <c r="BE206" i="23"/>
  <c r="BD206" i="23"/>
  <c r="BC206" i="23"/>
  <c r="BB206" i="23"/>
  <c r="BA206" i="23"/>
  <c r="BM156" i="23" s="1"/>
  <c r="AZ206" i="23"/>
  <c r="AY206" i="23"/>
  <c r="AX206" i="23"/>
  <c r="AW206" i="23"/>
  <c r="BF205" i="23"/>
  <c r="BE205" i="23"/>
  <c r="BD205" i="23"/>
  <c r="BC205" i="23"/>
  <c r="BB205" i="23"/>
  <c r="BA205" i="23"/>
  <c r="AZ205" i="23"/>
  <c r="AY205" i="23"/>
  <c r="BK155" i="23" s="1"/>
  <c r="AX205" i="23"/>
  <c r="BJ155" i="23" s="1"/>
  <c r="AW205" i="23"/>
  <c r="BF204" i="23"/>
  <c r="BE204" i="23"/>
  <c r="BD204" i="23"/>
  <c r="BC204" i="23"/>
  <c r="BB204" i="23"/>
  <c r="BA204" i="23"/>
  <c r="AZ204" i="23"/>
  <c r="AY204" i="23"/>
  <c r="AX204" i="23"/>
  <c r="AW204" i="23"/>
  <c r="BF203" i="23"/>
  <c r="BE203" i="23"/>
  <c r="BD203" i="23"/>
  <c r="BC203" i="23"/>
  <c r="BB203" i="23"/>
  <c r="BA203" i="23"/>
  <c r="AZ203" i="23"/>
  <c r="AY203" i="23"/>
  <c r="AX203" i="23"/>
  <c r="AW203" i="23"/>
  <c r="BF202" i="23"/>
  <c r="BE202" i="23"/>
  <c r="BD202" i="23"/>
  <c r="BC202" i="23"/>
  <c r="BB202" i="23"/>
  <c r="BA202" i="23"/>
  <c r="AZ202" i="23"/>
  <c r="AY202" i="23"/>
  <c r="AX202" i="23"/>
  <c r="AW202" i="23"/>
  <c r="BF201" i="23"/>
  <c r="BE201" i="23"/>
  <c r="BD201" i="23"/>
  <c r="BC201" i="23"/>
  <c r="BB201" i="23"/>
  <c r="BA201" i="23"/>
  <c r="AZ201" i="23"/>
  <c r="AY201" i="23"/>
  <c r="AX201" i="23"/>
  <c r="AW201" i="23"/>
  <c r="BF200" i="23"/>
  <c r="BE200" i="23"/>
  <c r="BD200" i="23"/>
  <c r="BC200" i="23"/>
  <c r="BB200" i="23"/>
  <c r="BA200" i="23"/>
  <c r="AZ200" i="23"/>
  <c r="AY200" i="23"/>
  <c r="AX200" i="23"/>
  <c r="AW200" i="23"/>
  <c r="BF197" i="23"/>
  <c r="BE197" i="23"/>
  <c r="BD197" i="23"/>
  <c r="BC197" i="23"/>
  <c r="BB197" i="23"/>
  <c r="BA197" i="23"/>
  <c r="AZ197" i="23"/>
  <c r="AY197" i="23"/>
  <c r="AX197" i="23"/>
  <c r="BJ160" i="23" s="1"/>
  <c r="AW197" i="23"/>
  <c r="BF196" i="23"/>
  <c r="BE196" i="23"/>
  <c r="BQ159" i="23" s="1"/>
  <c r="BD196" i="23"/>
  <c r="BC196" i="23"/>
  <c r="BB196" i="23"/>
  <c r="BA196" i="23"/>
  <c r="AZ196" i="23"/>
  <c r="AY196" i="23"/>
  <c r="AX196" i="23"/>
  <c r="AW196" i="23"/>
  <c r="BF195" i="23"/>
  <c r="BE195" i="23"/>
  <c r="BD195" i="23"/>
  <c r="BC195" i="23"/>
  <c r="BO158" i="23" s="1"/>
  <c r="BB195" i="23"/>
  <c r="BA195" i="23"/>
  <c r="AZ195" i="23"/>
  <c r="AY195" i="23"/>
  <c r="AX195" i="23"/>
  <c r="AW195" i="23"/>
  <c r="BF194" i="23"/>
  <c r="BE194" i="23"/>
  <c r="BD194" i="23"/>
  <c r="BP157" i="23" s="1"/>
  <c r="BC194" i="23"/>
  <c r="BB194" i="23"/>
  <c r="BA194" i="23"/>
  <c r="AZ194" i="23"/>
  <c r="AY194" i="23"/>
  <c r="AX194" i="23"/>
  <c r="AW194" i="23"/>
  <c r="BF193" i="23"/>
  <c r="BE193" i="23"/>
  <c r="BD193" i="23"/>
  <c r="BC193" i="23"/>
  <c r="BB193" i="23"/>
  <c r="BA193" i="23"/>
  <c r="AZ193" i="23"/>
  <c r="AY193" i="23"/>
  <c r="BK156" i="23" s="1"/>
  <c r="AX193" i="23"/>
  <c r="AW193" i="23"/>
  <c r="BF192" i="23"/>
  <c r="BE192" i="23"/>
  <c r="BD192" i="23"/>
  <c r="BC192" i="23"/>
  <c r="BB192" i="23"/>
  <c r="BA192" i="23"/>
  <c r="AZ192" i="23"/>
  <c r="BL155" i="23" s="1"/>
  <c r="AY192" i="23"/>
  <c r="AX192" i="23"/>
  <c r="AW192" i="23"/>
  <c r="BF191" i="23"/>
  <c r="BE191" i="23"/>
  <c r="BD191" i="23"/>
  <c r="BC191" i="23"/>
  <c r="BB191" i="23"/>
  <c r="BA191" i="23"/>
  <c r="AZ191" i="23"/>
  <c r="AY191" i="23"/>
  <c r="BK154" i="23" s="1"/>
  <c r="AX191" i="23"/>
  <c r="AW191" i="23"/>
  <c r="BF190" i="23"/>
  <c r="BE190" i="23"/>
  <c r="BD190" i="23"/>
  <c r="BC190" i="23"/>
  <c r="BB190" i="23"/>
  <c r="BN153" i="23" s="1"/>
  <c r="BA190" i="23"/>
  <c r="AZ190" i="23"/>
  <c r="AY190" i="23"/>
  <c r="AX190" i="23"/>
  <c r="AW190" i="23"/>
  <c r="BR189" i="23"/>
  <c r="BQ189" i="23"/>
  <c r="BP189" i="23"/>
  <c r="BO189" i="23"/>
  <c r="BN189" i="23"/>
  <c r="BF189" i="23"/>
  <c r="BE189" i="23"/>
  <c r="BD189" i="23"/>
  <c r="BC189" i="23"/>
  <c r="BB189" i="23"/>
  <c r="BA189" i="23"/>
  <c r="AZ189" i="23"/>
  <c r="AY189" i="23"/>
  <c r="AX189" i="23"/>
  <c r="AW189" i="23"/>
  <c r="BR188" i="23"/>
  <c r="BQ188" i="23"/>
  <c r="BP188" i="23"/>
  <c r="BO188" i="23"/>
  <c r="BN188" i="23"/>
  <c r="BF188" i="23"/>
  <c r="BE188" i="23"/>
  <c r="BD188" i="23"/>
  <c r="BC188" i="23"/>
  <c r="BB188" i="23"/>
  <c r="BA188" i="23"/>
  <c r="AZ188" i="23"/>
  <c r="AY188" i="23"/>
  <c r="AX188" i="23"/>
  <c r="AW188" i="23"/>
  <c r="BR187" i="23"/>
  <c r="BQ187" i="23"/>
  <c r="BP187" i="23"/>
  <c r="BO187" i="23"/>
  <c r="BN187" i="23"/>
  <c r="BF187" i="23"/>
  <c r="BE187" i="23"/>
  <c r="BD187" i="23"/>
  <c r="BC187" i="23"/>
  <c r="BB187" i="23"/>
  <c r="BA187" i="23"/>
  <c r="AZ187" i="23"/>
  <c r="AY187" i="23"/>
  <c r="AX187" i="23"/>
  <c r="AW187" i="23"/>
  <c r="BR186" i="23"/>
  <c r="BQ186" i="23"/>
  <c r="BP186" i="23"/>
  <c r="BO186" i="23"/>
  <c r="BN186" i="23"/>
  <c r="BR185" i="23"/>
  <c r="BQ185" i="23"/>
  <c r="BP185" i="23"/>
  <c r="BO185" i="23"/>
  <c r="BN185" i="23"/>
  <c r="BR184" i="23"/>
  <c r="BQ184" i="23"/>
  <c r="BP184" i="23"/>
  <c r="BO184" i="23"/>
  <c r="BN184" i="23"/>
  <c r="BF184" i="23"/>
  <c r="BE184" i="23"/>
  <c r="BD184" i="23"/>
  <c r="BC184" i="23"/>
  <c r="BB184" i="23"/>
  <c r="BA184" i="23"/>
  <c r="AZ184" i="23"/>
  <c r="BL160" i="23" s="1"/>
  <c r="AY184" i="23"/>
  <c r="BK160" i="23" s="1"/>
  <c r="AX184" i="23"/>
  <c r="AW184" i="23"/>
  <c r="BR183" i="23"/>
  <c r="BQ183" i="23"/>
  <c r="BP183" i="23"/>
  <c r="BO183" i="23"/>
  <c r="BN183" i="23"/>
  <c r="BF183" i="23"/>
  <c r="BE183" i="23"/>
  <c r="BD183" i="23"/>
  <c r="BC183" i="23"/>
  <c r="BO159" i="23" s="1"/>
  <c r="BB183" i="23"/>
  <c r="BN159" i="23" s="1"/>
  <c r="BA183" i="23"/>
  <c r="AZ183" i="23"/>
  <c r="AY183" i="23"/>
  <c r="BK159" i="23" s="1"/>
  <c r="AX183" i="23"/>
  <c r="AW183" i="23"/>
  <c r="BR182" i="23"/>
  <c r="BQ182" i="23"/>
  <c r="BP182" i="23"/>
  <c r="BO182" i="23"/>
  <c r="BN182" i="23"/>
  <c r="BF182" i="23"/>
  <c r="BE182" i="23"/>
  <c r="BD182" i="23"/>
  <c r="BC182" i="23"/>
  <c r="BB182" i="23"/>
  <c r="BA182" i="23"/>
  <c r="AZ182" i="23"/>
  <c r="AY182" i="23"/>
  <c r="AX182" i="23"/>
  <c r="AW182" i="23"/>
  <c r="BR181" i="23"/>
  <c r="BQ181" i="23"/>
  <c r="BP181" i="23"/>
  <c r="BO181" i="23"/>
  <c r="BN181" i="23"/>
  <c r="BF181" i="23"/>
  <c r="BE181" i="23"/>
  <c r="BQ157" i="23" s="1"/>
  <c r="BD181" i="23"/>
  <c r="BC181" i="23"/>
  <c r="BB181" i="23"/>
  <c r="BA181" i="23"/>
  <c r="AZ181" i="23"/>
  <c r="AY181" i="23"/>
  <c r="AX181" i="23"/>
  <c r="AW181" i="23"/>
  <c r="BI157" i="23" s="1"/>
  <c r="BR180" i="23"/>
  <c r="BQ180" i="23"/>
  <c r="BP180" i="23"/>
  <c r="BO180" i="23"/>
  <c r="BN180" i="23"/>
  <c r="BF180" i="23"/>
  <c r="BR156" i="23" s="1"/>
  <c r="BE180" i="23"/>
  <c r="BQ156" i="23" s="1"/>
  <c r="BD180" i="23"/>
  <c r="BC180" i="23"/>
  <c r="BB180" i="23"/>
  <c r="BN156" i="23" s="1"/>
  <c r="BA180" i="23"/>
  <c r="AZ180" i="23"/>
  <c r="AY180" i="23"/>
  <c r="AX180" i="23"/>
  <c r="AW180" i="23"/>
  <c r="BR179" i="23"/>
  <c r="BR190" i="23" s="1"/>
  <c r="BQ179" i="23"/>
  <c r="BP179" i="23"/>
  <c r="BP190" i="23" s="1"/>
  <c r="BO179" i="23"/>
  <c r="BO190" i="23" s="1"/>
  <c r="BN179" i="23"/>
  <c r="BN190" i="23" s="1"/>
  <c r="BF179" i="23"/>
  <c r="BE179" i="23"/>
  <c r="BD179" i="23"/>
  <c r="BC179" i="23"/>
  <c r="BB179" i="23"/>
  <c r="BA179" i="23"/>
  <c r="AZ179" i="23"/>
  <c r="AY179" i="23"/>
  <c r="AX179" i="23"/>
  <c r="AW179" i="23"/>
  <c r="BF178" i="23"/>
  <c r="BR154" i="23" s="1"/>
  <c r="BE178" i="23"/>
  <c r="BD178" i="23"/>
  <c r="BC178" i="23"/>
  <c r="BO154" i="23" s="1"/>
  <c r="BB178" i="23"/>
  <c r="BA178" i="23"/>
  <c r="AZ178" i="23"/>
  <c r="AY178" i="23"/>
  <c r="AX178" i="23"/>
  <c r="AW178" i="23"/>
  <c r="BF177" i="23"/>
  <c r="BE177" i="23"/>
  <c r="BQ153" i="23" s="1"/>
  <c r="BD177" i="23"/>
  <c r="BP153" i="23" s="1"/>
  <c r="BC177" i="23"/>
  <c r="BB177" i="23"/>
  <c r="BA177" i="23"/>
  <c r="BM153" i="23" s="1"/>
  <c r="AZ177" i="23"/>
  <c r="AY177" i="23"/>
  <c r="AX177" i="23"/>
  <c r="AW177" i="23"/>
  <c r="BF176" i="23"/>
  <c r="BE176" i="23"/>
  <c r="BD176" i="23"/>
  <c r="BC176" i="23"/>
  <c r="BO152" i="23" s="1"/>
  <c r="BB176" i="23"/>
  <c r="BN152" i="23" s="1"/>
  <c r="BA176" i="23"/>
  <c r="AZ176" i="23"/>
  <c r="AY176" i="23"/>
  <c r="BK152" i="23" s="1"/>
  <c r="AX176" i="23"/>
  <c r="AW176" i="23"/>
  <c r="BF175" i="23"/>
  <c r="BE175" i="23"/>
  <c r="BD175" i="23"/>
  <c r="BP151" i="23" s="1"/>
  <c r="BC175" i="23"/>
  <c r="BB175" i="23"/>
  <c r="BA175" i="23"/>
  <c r="AZ175" i="23"/>
  <c r="AY175" i="23"/>
  <c r="AX175" i="23"/>
  <c r="AW175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F174" i="23"/>
  <c r="BE174" i="23"/>
  <c r="BD174" i="23"/>
  <c r="BC174" i="23"/>
  <c r="BB174" i="23"/>
  <c r="BA174" i="23"/>
  <c r="AZ174" i="23"/>
  <c r="AY174" i="23"/>
  <c r="AX174" i="23"/>
  <c r="AW174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F171" i="23"/>
  <c r="BE171" i="23"/>
  <c r="BD171" i="23"/>
  <c r="BP160" i="23" s="1"/>
  <c r="BC171" i="23"/>
  <c r="BB171" i="23"/>
  <c r="BA171" i="23"/>
  <c r="AZ171" i="23"/>
  <c r="AY171" i="23"/>
  <c r="AX171" i="23"/>
  <c r="AW171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F170" i="23"/>
  <c r="BE170" i="23"/>
  <c r="BD170" i="23"/>
  <c r="BC170" i="23"/>
  <c r="BB170" i="23"/>
  <c r="BA170" i="23"/>
  <c r="BM159" i="23" s="1"/>
  <c r="AZ170" i="23"/>
  <c r="BL159" i="23" s="1"/>
  <c r="AY170" i="23"/>
  <c r="AX170" i="23"/>
  <c r="AW170" i="23"/>
  <c r="BI159" i="23" s="1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F169" i="23"/>
  <c r="BR158" i="23" s="1"/>
  <c r="BE169" i="23"/>
  <c r="BQ158" i="23" s="1"/>
  <c r="BD169" i="23"/>
  <c r="BC169" i="23"/>
  <c r="BB169" i="23"/>
  <c r="BN158" i="23" s="1"/>
  <c r="BA169" i="23"/>
  <c r="AZ169" i="23"/>
  <c r="AY169" i="23"/>
  <c r="AX169" i="23"/>
  <c r="AW169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F168" i="23"/>
  <c r="BE168" i="23"/>
  <c r="BD168" i="23"/>
  <c r="BC168" i="23"/>
  <c r="BB168" i="23"/>
  <c r="BA168" i="23"/>
  <c r="AZ168" i="23"/>
  <c r="AY168" i="23"/>
  <c r="BK157" i="23" s="1"/>
  <c r="AX168" i="23"/>
  <c r="BJ157" i="23" s="1"/>
  <c r="AW168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F167" i="23"/>
  <c r="BE167" i="23"/>
  <c r="BD167" i="23"/>
  <c r="BP156" i="23" s="1"/>
  <c r="BC167" i="23"/>
  <c r="BO156" i="23" s="1"/>
  <c r="BB167" i="23"/>
  <c r="BA167" i="23"/>
  <c r="AZ167" i="23"/>
  <c r="BL156" i="23" s="1"/>
  <c r="AY167" i="23"/>
  <c r="AX167" i="23"/>
  <c r="AW167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F166" i="23"/>
  <c r="BE166" i="23"/>
  <c r="BD166" i="23"/>
  <c r="BC166" i="23"/>
  <c r="BB166" i="23"/>
  <c r="BA166" i="23"/>
  <c r="AZ166" i="23"/>
  <c r="AY166" i="23"/>
  <c r="AX166" i="23"/>
  <c r="AW166" i="23"/>
  <c r="BI155" i="23" s="1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F165" i="23"/>
  <c r="BE165" i="23"/>
  <c r="BD165" i="23"/>
  <c r="BC165" i="23"/>
  <c r="BB165" i="23"/>
  <c r="BN154" i="23" s="1"/>
  <c r="BA165" i="23"/>
  <c r="BM154" i="23" s="1"/>
  <c r="AZ165" i="23"/>
  <c r="AY165" i="23"/>
  <c r="AX165" i="23"/>
  <c r="BJ154" i="23" s="1"/>
  <c r="AW165" i="23"/>
  <c r="CB164" i="23"/>
  <c r="CB175" i="23" s="1"/>
  <c r="CA164" i="23"/>
  <c r="CA175" i="23" s="1"/>
  <c r="BZ164" i="23"/>
  <c r="BZ175" i="23" s="1"/>
  <c r="BY164" i="23"/>
  <c r="BY175" i="23" s="1"/>
  <c r="BX164" i="23"/>
  <c r="BX175" i="23" s="1"/>
  <c r="BW164" i="23"/>
  <c r="BV164" i="23"/>
  <c r="BU164" i="23"/>
  <c r="BU175" i="23" s="1"/>
  <c r="BT164" i="23"/>
  <c r="BT175" i="23" s="1"/>
  <c r="BS164" i="23"/>
  <c r="BR164" i="23"/>
  <c r="BR175" i="23" s="1"/>
  <c r="BQ164" i="23"/>
  <c r="BQ175" i="23" s="1"/>
  <c r="BP164" i="23"/>
  <c r="BP175" i="23" s="1"/>
  <c r="BO164" i="23"/>
  <c r="BO175" i="23" s="1"/>
  <c r="BN164" i="23"/>
  <c r="BN175" i="23" s="1"/>
  <c r="BM164" i="23"/>
  <c r="BM175" i="23" s="1"/>
  <c r="BL164" i="23"/>
  <c r="BL175" i="23" s="1"/>
  <c r="BK164" i="23"/>
  <c r="BJ164" i="23"/>
  <c r="BF164" i="23"/>
  <c r="BR153" i="23" s="1"/>
  <c r="BE164" i="23"/>
  <c r="BD164" i="23"/>
  <c r="BC164" i="23"/>
  <c r="BO153" i="23" s="1"/>
  <c r="BB164" i="23"/>
  <c r="BA164" i="23"/>
  <c r="AZ164" i="23"/>
  <c r="AY164" i="23"/>
  <c r="AX164" i="23"/>
  <c r="AW164" i="23"/>
  <c r="BF163" i="23"/>
  <c r="BE163" i="23"/>
  <c r="BD163" i="23"/>
  <c r="BC163" i="23"/>
  <c r="BB163" i="23"/>
  <c r="BA163" i="23"/>
  <c r="AZ163" i="23"/>
  <c r="AY163" i="23"/>
  <c r="AX163" i="23"/>
  <c r="AW163" i="23"/>
  <c r="BF162" i="23"/>
  <c r="BE162" i="23"/>
  <c r="BD162" i="23"/>
  <c r="BC162" i="23"/>
  <c r="BO151" i="23" s="1"/>
  <c r="BB162" i="23"/>
  <c r="BN151" i="23" s="1"/>
  <c r="BA162" i="23"/>
  <c r="AZ162" i="23"/>
  <c r="AY162" i="23"/>
  <c r="BK151" i="23" s="1"/>
  <c r="AX162" i="23"/>
  <c r="AW162" i="23"/>
  <c r="BF161" i="23"/>
  <c r="BE161" i="23"/>
  <c r="BD161" i="23"/>
  <c r="BC161" i="23"/>
  <c r="BB161" i="23"/>
  <c r="BA161" i="23"/>
  <c r="AZ161" i="23"/>
  <c r="AY161" i="23"/>
  <c r="BK150" i="23" s="1"/>
  <c r="AX161" i="23"/>
  <c r="BJ150" i="23" s="1"/>
  <c r="AW161" i="23"/>
  <c r="BR160" i="23"/>
  <c r="BQ160" i="23"/>
  <c r="BO160" i="23"/>
  <c r="BN160" i="23"/>
  <c r="BM160" i="23"/>
  <c r="BI160" i="23"/>
  <c r="BR159" i="23"/>
  <c r="BP159" i="23"/>
  <c r="BJ159" i="23"/>
  <c r="BP158" i="23"/>
  <c r="BM158" i="23"/>
  <c r="BL158" i="23"/>
  <c r="BK158" i="23"/>
  <c r="BJ158" i="23"/>
  <c r="BI158" i="23"/>
  <c r="BF158" i="23"/>
  <c r="BE158" i="23"/>
  <c r="BD158" i="23"/>
  <c r="BC158" i="23"/>
  <c r="BB158" i="23"/>
  <c r="BN146" i="23" s="1"/>
  <c r="BA158" i="23"/>
  <c r="AZ158" i="23"/>
  <c r="AY158" i="23"/>
  <c r="AX158" i="23"/>
  <c r="AW158" i="23"/>
  <c r="BR157" i="23"/>
  <c r="BM157" i="23"/>
  <c r="BL157" i="23"/>
  <c r="BF157" i="23"/>
  <c r="BE157" i="23"/>
  <c r="BD157" i="23"/>
  <c r="BC157" i="23"/>
  <c r="BB157" i="23"/>
  <c r="BA157" i="23"/>
  <c r="AZ157" i="23"/>
  <c r="AY157" i="23"/>
  <c r="AX157" i="23"/>
  <c r="AW157" i="23"/>
  <c r="BJ156" i="23"/>
  <c r="BI156" i="23"/>
  <c r="BF156" i="23"/>
  <c r="BE156" i="23"/>
  <c r="BD156" i="23"/>
  <c r="BC156" i="23"/>
  <c r="BB156" i="23"/>
  <c r="BA156" i="23"/>
  <c r="AZ156" i="23"/>
  <c r="AY156" i="23"/>
  <c r="AX156" i="23"/>
  <c r="AW156" i="23"/>
  <c r="BR155" i="23"/>
  <c r="BQ155" i="23"/>
  <c r="BP155" i="23"/>
  <c r="BO155" i="23"/>
  <c r="BN155" i="23"/>
  <c r="BM155" i="23"/>
  <c r="BF155" i="23"/>
  <c r="BE155" i="23"/>
  <c r="BD155" i="23"/>
  <c r="BC155" i="23"/>
  <c r="BB155" i="23"/>
  <c r="BA155" i="23"/>
  <c r="AZ155" i="23"/>
  <c r="AY155" i="23"/>
  <c r="AX155" i="23"/>
  <c r="AW155" i="23"/>
  <c r="BQ154" i="23"/>
  <c r="BP154" i="23"/>
  <c r="BL154" i="23"/>
  <c r="BI154" i="23"/>
  <c r="BF154" i="23"/>
  <c r="BE154" i="23"/>
  <c r="BD154" i="23"/>
  <c r="BC154" i="23"/>
  <c r="BB154" i="23"/>
  <c r="BA154" i="23"/>
  <c r="AZ154" i="23"/>
  <c r="AY154" i="23"/>
  <c r="BK142" i="23" s="1"/>
  <c r="AX154" i="23"/>
  <c r="BJ142" i="23" s="1"/>
  <c r="AW154" i="23"/>
  <c r="BL153" i="23"/>
  <c r="BK153" i="23"/>
  <c r="BJ153" i="23"/>
  <c r="BI153" i="23"/>
  <c r="BF153" i="23"/>
  <c r="BE153" i="23"/>
  <c r="BD153" i="23"/>
  <c r="BC153" i="23"/>
  <c r="BB153" i="23"/>
  <c r="BA153" i="23"/>
  <c r="AZ153" i="23"/>
  <c r="AY153" i="23"/>
  <c r="AX153" i="23"/>
  <c r="AW153" i="23"/>
  <c r="BR152" i="23"/>
  <c r="BQ152" i="23"/>
  <c r="BP152" i="23"/>
  <c r="BM152" i="23"/>
  <c r="BL152" i="23"/>
  <c r="BJ152" i="23"/>
  <c r="BI152" i="23"/>
  <c r="BF152" i="23"/>
  <c r="BE152" i="23"/>
  <c r="BD152" i="23"/>
  <c r="BC152" i="23"/>
  <c r="BB152" i="23"/>
  <c r="BA152" i="23"/>
  <c r="AZ152" i="23"/>
  <c r="AY152" i="23"/>
  <c r="AX152" i="23"/>
  <c r="AW152" i="23"/>
  <c r="BR151" i="23"/>
  <c r="BQ151" i="23"/>
  <c r="BM151" i="23"/>
  <c r="BL151" i="23"/>
  <c r="BJ151" i="23"/>
  <c r="BI151" i="23"/>
  <c r="BF151" i="23"/>
  <c r="BE151" i="23"/>
  <c r="BD151" i="23"/>
  <c r="BC151" i="23"/>
  <c r="BB151" i="23"/>
  <c r="BA151" i="23"/>
  <c r="AZ151" i="23"/>
  <c r="AY151" i="23"/>
  <c r="AX151" i="23"/>
  <c r="AW151" i="23"/>
  <c r="BR150" i="23"/>
  <c r="BQ150" i="23"/>
  <c r="BQ161" i="23" s="1"/>
  <c r="AC74" i="23" s="1"/>
  <c r="BP150" i="23"/>
  <c r="BO150" i="23"/>
  <c r="BN150" i="23"/>
  <c r="BI150" i="23"/>
  <c r="BI161" i="23" s="1"/>
  <c r="AC66" i="23" s="1"/>
  <c r="BF150" i="23"/>
  <c r="BE150" i="23"/>
  <c r="BD150" i="23"/>
  <c r="BC150" i="23"/>
  <c r="BB150" i="23"/>
  <c r="BA150" i="23"/>
  <c r="AZ150" i="23"/>
  <c r="AY150" i="23"/>
  <c r="AX150" i="23"/>
  <c r="AW150" i="23"/>
  <c r="BF149" i="23"/>
  <c r="BE149" i="23"/>
  <c r="BQ137" i="23" s="1"/>
  <c r="BD149" i="23"/>
  <c r="BP137" i="23" s="1"/>
  <c r="BC149" i="23"/>
  <c r="BB149" i="23"/>
  <c r="BA149" i="23"/>
  <c r="AZ149" i="23"/>
  <c r="AY149" i="23"/>
  <c r="AX149" i="23"/>
  <c r="AW149" i="23"/>
  <c r="BF148" i="23"/>
  <c r="BE148" i="23"/>
  <c r="BD148" i="23"/>
  <c r="BC148" i="23"/>
  <c r="BB148" i="23"/>
  <c r="BA148" i="23"/>
  <c r="AZ148" i="23"/>
  <c r="AY148" i="23"/>
  <c r="AX148" i="23"/>
  <c r="AW148" i="23"/>
  <c r="BQ146" i="23"/>
  <c r="BP146" i="23"/>
  <c r="BK146" i="23"/>
  <c r="BJ146" i="23"/>
  <c r="BF145" i="23"/>
  <c r="BR146" i="23" s="1"/>
  <c r="BE145" i="23"/>
  <c r="BD145" i="23"/>
  <c r="BC145" i="23"/>
  <c r="BO146" i="23" s="1"/>
  <c r="BB145" i="23"/>
  <c r="BA145" i="23"/>
  <c r="BM146" i="23" s="1"/>
  <c r="AZ145" i="23"/>
  <c r="BL146" i="23" s="1"/>
  <c r="AY145" i="23"/>
  <c r="AX145" i="23"/>
  <c r="AW145" i="23"/>
  <c r="BI146" i="23" s="1"/>
  <c r="BF144" i="23"/>
  <c r="BR145" i="23" s="1"/>
  <c r="BE144" i="23"/>
  <c r="BQ145" i="23" s="1"/>
  <c r="BD144" i="23"/>
  <c r="BP145" i="23" s="1"/>
  <c r="BC144" i="23"/>
  <c r="BO145" i="23" s="1"/>
  <c r="BB144" i="23"/>
  <c r="BN145" i="23" s="1"/>
  <c r="BA144" i="23"/>
  <c r="BM145" i="23" s="1"/>
  <c r="AZ144" i="23"/>
  <c r="BL145" i="23" s="1"/>
  <c r="AY144" i="23"/>
  <c r="BK145" i="23" s="1"/>
  <c r="AX144" i="23"/>
  <c r="BJ145" i="23" s="1"/>
  <c r="AW144" i="23"/>
  <c r="BI145" i="23" s="1"/>
  <c r="CJ143" i="23"/>
  <c r="CI143" i="23"/>
  <c r="CH143" i="23"/>
  <c r="CG143" i="23"/>
  <c r="CF143" i="23"/>
  <c r="CE143" i="23"/>
  <c r="BF143" i="23"/>
  <c r="BR144" i="23" s="1"/>
  <c r="BE143" i="23"/>
  <c r="BQ144" i="23" s="1"/>
  <c r="BD143" i="23"/>
  <c r="BP144" i="23" s="1"/>
  <c r="BC143" i="23"/>
  <c r="BO144" i="23" s="1"/>
  <c r="BB143" i="23"/>
  <c r="BN144" i="23" s="1"/>
  <c r="BA143" i="23"/>
  <c r="BM144" i="23" s="1"/>
  <c r="AZ143" i="23"/>
  <c r="BL144" i="23" s="1"/>
  <c r="AY143" i="23"/>
  <c r="BK144" i="23" s="1"/>
  <c r="AX143" i="23"/>
  <c r="BJ144" i="23" s="1"/>
  <c r="AW143" i="23"/>
  <c r="BI144" i="23" s="1"/>
  <c r="CJ142" i="23"/>
  <c r="CI142" i="23"/>
  <c r="CH142" i="23"/>
  <c r="CG142" i="23"/>
  <c r="CF142" i="23"/>
  <c r="CE142" i="23"/>
  <c r="BO142" i="23"/>
  <c r="BN142" i="23"/>
  <c r="BI142" i="23"/>
  <c r="BF142" i="23"/>
  <c r="BR143" i="23" s="1"/>
  <c r="BE142" i="23"/>
  <c r="BQ143" i="23" s="1"/>
  <c r="BD142" i="23"/>
  <c r="BP143" i="23" s="1"/>
  <c r="BC142" i="23"/>
  <c r="BO143" i="23" s="1"/>
  <c r="BB142" i="23"/>
  <c r="BN143" i="23" s="1"/>
  <c r="BA142" i="23"/>
  <c r="BM143" i="23" s="1"/>
  <c r="AZ142" i="23"/>
  <c r="BL143" i="23" s="1"/>
  <c r="AY142" i="23"/>
  <c r="BK143" i="23" s="1"/>
  <c r="AX142" i="23"/>
  <c r="BJ143" i="23" s="1"/>
  <c r="AW142" i="23"/>
  <c r="BI143" i="23" s="1"/>
  <c r="CJ141" i="23"/>
  <c r="CI141" i="23"/>
  <c r="CH141" i="23"/>
  <c r="CG141" i="23"/>
  <c r="CF141" i="23"/>
  <c r="CE141" i="23"/>
  <c r="CA141" i="23"/>
  <c r="BZ141" i="23"/>
  <c r="BY141" i="23"/>
  <c r="BX141" i="23"/>
  <c r="BQ141" i="23"/>
  <c r="BP141" i="23"/>
  <c r="BO141" i="23"/>
  <c r="BI141" i="23"/>
  <c r="BF141" i="23"/>
  <c r="BR142" i="23" s="1"/>
  <c r="BE141" i="23"/>
  <c r="BQ142" i="23" s="1"/>
  <c r="BD141" i="23"/>
  <c r="BP142" i="23" s="1"/>
  <c r="BC141" i="23"/>
  <c r="BB141" i="23"/>
  <c r="BA141" i="23"/>
  <c r="BM142" i="23" s="1"/>
  <c r="AZ141" i="23"/>
  <c r="BL142" i="23" s="1"/>
  <c r="AY141" i="23"/>
  <c r="AX141" i="23"/>
  <c r="AW141" i="23"/>
  <c r="CJ140" i="23"/>
  <c r="CI140" i="23"/>
  <c r="CH140" i="23"/>
  <c r="CG140" i="23"/>
  <c r="CF140" i="23"/>
  <c r="CE140" i="23"/>
  <c r="CA140" i="23"/>
  <c r="BZ140" i="23"/>
  <c r="BY140" i="23"/>
  <c r="BX140" i="23"/>
  <c r="BO140" i="23"/>
  <c r="BN140" i="23"/>
  <c r="BK140" i="23"/>
  <c r="BJ140" i="23"/>
  <c r="BI140" i="23"/>
  <c r="BF140" i="23"/>
  <c r="BR141" i="23" s="1"/>
  <c r="BE140" i="23"/>
  <c r="BD140" i="23"/>
  <c r="BC140" i="23"/>
  <c r="BB140" i="23"/>
  <c r="BN141" i="23" s="1"/>
  <c r="BA140" i="23"/>
  <c r="BM141" i="23" s="1"/>
  <c r="AZ140" i="23"/>
  <c r="BL141" i="23" s="1"/>
  <c r="AY140" i="23"/>
  <c r="BK141" i="23" s="1"/>
  <c r="AX140" i="23"/>
  <c r="BJ141" i="23" s="1"/>
  <c r="AW140" i="23"/>
  <c r="CJ139" i="23"/>
  <c r="CI139" i="23"/>
  <c r="CH139" i="23"/>
  <c r="CG139" i="23"/>
  <c r="CF139" i="23"/>
  <c r="CE139" i="23"/>
  <c r="CA139" i="23"/>
  <c r="BZ139" i="23"/>
  <c r="BY139" i="23"/>
  <c r="BX139" i="23"/>
  <c r="BQ139" i="23"/>
  <c r="BP139" i="23"/>
  <c r="BO139" i="23"/>
  <c r="BI139" i="23"/>
  <c r="BF139" i="23"/>
  <c r="BR140" i="23" s="1"/>
  <c r="BE139" i="23"/>
  <c r="BQ140" i="23" s="1"/>
  <c r="BD139" i="23"/>
  <c r="BP140" i="23" s="1"/>
  <c r="BC139" i="23"/>
  <c r="BB139" i="23"/>
  <c r="BA139" i="23"/>
  <c r="BM140" i="23" s="1"/>
  <c r="AZ139" i="23"/>
  <c r="BL140" i="23" s="1"/>
  <c r="AY139" i="23"/>
  <c r="AX139" i="23"/>
  <c r="AW139" i="23"/>
  <c r="CJ138" i="23"/>
  <c r="CI138" i="23"/>
  <c r="CH138" i="23"/>
  <c r="CG138" i="23"/>
  <c r="CF138" i="23"/>
  <c r="CE138" i="23"/>
  <c r="CA138" i="23"/>
  <c r="BZ138" i="23"/>
  <c r="BY138" i="23"/>
  <c r="BX138" i="23"/>
  <c r="BO138" i="23"/>
  <c r="BN138" i="23"/>
  <c r="BK138" i="23"/>
  <c r="BJ138" i="23"/>
  <c r="BI138" i="23"/>
  <c r="BF138" i="23"/>
  <c r="BR139" i="23" s="1"/>
  <c r="BE138" i="23"/>
  <c r="BD138" i="23"/>
  <c r="BC138" i="23"/>
  <c r="BB138" i="23"/>
  <c r="BN139" i="23" s="1"/>
  <c r="BA138" i="23"/>
  <c r="BM139" i="23" s="1"/>
  <c r="AZ138" i="23"/>
  <c r="BL139" i="23" s="1"/>
  <c r="AY138" i="23"/>
  <c r="BK139" i="23" s="1"/>
  <c r="AX138" i="23"/>
  <c r="BJ139" i="23" s="1"/>
  <c r="AW138" i="23"/>
  <c r="CJ137" i="23"/>
  <c r="CI137" i="23"/>
  <c r="CH137" i="23"/>
  <c r="CG137" i="23"/>
  <c r="CF137" i="23"/>
  <c r="CE137" i="23"/>
  <c r="CA137" i="23"/>
  <c r="BZ137" i="23"/>
  <c r="BY137" i="23"/>
  <c r="BX137" i="23"/>
  <c r="BO137" i="23"/>
  <c r="BI137" i="23"/>
  <c r="BF137" i="23"/>
  <c r="BR138" i="23" s="1"/>
  <c r="BE137" i="23"/>
  <c r="BQ138" i="23" s="1"/>
  <c r="BD137" i="23"/>
  <c r="BP138" i="23" s="1"/>
  <c r="BC137" i="23"/>
  <c r="BB137" i="23"/>
  <c r="BA137" i="23"/>
  <c r="BM138" i="23" s="1"/>
  <c r="AZ137" i="23"/>
  <c r="BL138" i="23" s="1"/>
  <c r="AY137" i="23"/>
  <c r="AX137" i="23"/>
  <c r="AW137" i="23"/>
  <c r="CJ136" i="23"/>
  <c r="CJ144" i="23" s="1"/>
  <c r="AD60" i="23" s="1"/>
  <c r="CI136" i="23"/>
  <c r="CI144" i="23" s="1"/>
  <c r="AC60" i="23" s="1"/>
  <c r="CH136" i="23"/>
  <c r="CH144" i="23" s="1"/>
  <c r="AB60" i="23" s="1"/>
  <c r="CG136" i="23"/>
  <c r="CG144" i="23" s="1"/>
  <c r="AA60" i="23" s="1"/>
  <c r="CF136" i="23"/>
  <c r="CF144" i="23" s="1"/>
  <c r="Z60" i="23" s="1"/>
  <c r="CE136" i="23"/>
  <c r="CE144" i="23" s="1"/>
  <c r="Y60" i="23" s="1"/>
  <c r="CA136" i="23"/>
  <c r="BZ136" i="23"/>
  <c r="BY136" i="23"/>
  <c r="BX136" i="23"/>
  <c r="BF136" i="23"/>
  <c r="BR137" i="23" s="1"/>
  <c r="BE136" i="23"/>
  <c r="BD136" i="23"/>
  <c r="BC136" i="23"/>
  <c r="BB136" i="23"/>
  <c r="BN137" i="23" s="1"/>
  <c r="BA136" i="23"/>
  <c r="BM137" i="23" s="1"/>
  <c r="AZ136" i="23"/>
  <c r="BL137" i="23" s="1"/>
  <c r="AY136" i="23"/>
  <c r="BK137" i="23" s="1"/>
  <c r="AX136" i="23"/>
  <c r="BJ137" i="23" s="1"/>
  <c r="AW136" i="23"/>
  <c r="BF135" i="23"/>
  <c r="BR136" i="23" s="1"/>
  <c r="BE135" i="23"/>
  <c r="BQ136" i="23" s="1"/>
  <c r="BQ147" i="23" s="1"/>
  <c r="AA74" i="23" s="1"/>
  <c r="BD135" i="23"/>
  <c r="BP136" i="23" s="1"/>
  <c r="BP147" i="23" s="1"/>
  <c r="AA73" i="23" s="1"/>
  <c r="BC135" i="23"/>
  <c r="BO136" i="23" s="1"/>
  <c r="BB135" i="23"/>
  <c r="BN136" i="23" s="1"/>
  <c r="BA135" i="23"/>
  <c r="BM136" i="23" s="1"/>
  <c r="AZ135" i="23"/>
  <c r="BL136" i="23" s="1"/>
  <c r="AY135" i="23"/>
  <c r="BK136" i="23" s="1"/>
  <c r="AX135" i="23"/>
  <c r="BJ136" i="23" s="1"/>
  <c r="BJ147" i="23" s="1"/>
  <c r="AA67" i="23" s="1"/>
  <c r="AW135" i="23"/>
  <c r="BI136" i="23" s="1"/>
  <c r="X124" i="23"/>
  <c r="W124" i="23"/>
  <c r="U124" i="23"/>
  <c r="S124" i="23"/>
  <c r="Q124" i="23"/>
  <c r="O124" i="23"/>
  <c r="M124" i="23"/>
  <c r="Y48" i="23" s="1"/>
  <c r="K124" i="23"/>
  <c r="I124" i="23"/>
  <c r="G124" i="23"/>
  <c r="F124" i="23"/>
  <c r="D124" i="23"/>
  <c r="Y47" i="23" s="1"/>
  <c r="B124" i="23"/>
  <c r="AD57" i="23"/>
  <c r="AC57" i="23"/>
  <c r="AB57" i="23"/>
  <c r="AA57" i="23"/>
  <c r="Z57" i="23"/>
  <c r="Y57" i="23"/>
  <c r="S55" i="23"/>
  <c r="AD58" i="23" s="1"/>
  <c r="R55" i="23"/>
  <c r="AC58" i="23" s="1"/>
  <c r="Q55" i="23"/>
  <c r="AB58" i="23" s="1"/>
  <c r="P55" i="23"/>
  <c r="AA58" i="23" s="1"/>
  <c r="O55" i="23"/>
  <c r="Z58" i="23" s="1"/>
  <c r="N55" i="23"/>
  <c r="Y58" i="23" s="1"/>
  <c r="Y46" i="23"/>
  <c r="Y44" i="23"/>
  <c r="Y43" i="23"/>
  <c r="BF210" i="22"/>
  <c r="BE210" i="22"/>
  <c r="BD210" i="22"/>
  <c r="BC210" i="22"/>
  <c r="BB210" i="22"/>
  <c r="BA210" i="22"/>
  <c r="AZ210" i="22"/>
  <c r="AY210" i="22"/>
  <c r="AX210" i="22"/>
  <c r="AW210" i="22"/>
  <c r="BF209" i="22"/>
  <c r="BE209" i="22"/>
  <c r="BD209" i="22"/>
  <c r="BC209" i="22"/>
  <c r="BB209" i="22"/>
  <c r="BA209" i="22"/>
  <c r="AZ209" i="22"/>
  <c r="AY209" i="22"/>
  <c r="AX209" i="22"/>
  <c r="AW209" i="22"/>
  <c r="BF208" i="22"/>
  <c r="BE208" i="22"/>
  <c r="BD208" i="22"/>
  <c r="BC208" i="22"/>
  <c r="BB208" i="22"/>
  <c r="BA208" i="22"/>
  <c r="AZ208" i="22"/>
  <c r="AY208" i="22"/>
  <c r="AX208" i="22"/>
  <c r="AW208" i="22"/>
  <c r="BF207" i="22"/>
  <c r="BE207" i="22"/>
  <c r="BD207" i="22"/>
  <c r="BC207" i="22"/>
  <c r="BB207" i="22"/>
  <c r="BA207" i="22"/>
  <c r="AZ207" i="22"/>
  <c r="AY207" i="22"/>
  <c r="AX207" i="22"/>
  <c r="AW207" i="22"/>
  <c r="BF206" i="22"/>
  <c r="BE206" i="22"/>
  <c r="BD206" i="22"/>
  <c r="BC206" i="22"/>
  <c r="BB206" i="22"/>
  <c r="BA206" i="22"/>
  <c r="AZ206" i="22"/>
  <c r="AY206" i="22"/>
  <c r="AX206" i="22"/>
  <c r="AW206" i="22"/>
  <c r="BF205" i="22"/>
  <c r="BE205" i="22"/>
  <c r="BD205" i="22"/>
  <c r="BC205" i="22"/>
  <c r="BB205" i="22"/>
  <c r="BA205" i="22"/>
  <c r="AZ205" i="22"/>
  <c r="AY205" i="22"/>
  <c r="AX205" i="22"/>
  <c r="AW205" i="22"/>
  <c r="BF204" i="22"/>
  <c r="BE204" i="22"/>
  <c r="BD204" i="22"/>
  <c r="BC204" i="22"/>
  <c r="BB204" i="22"/>
  <c r="BA204" i="22"/>
  <c r="AZ204" i="22"/>
  <c r="AY204" i="22"/>
  <c r="AX204" i="22"/>
  <c r="AW204" i="22"/>
  <c r="BF203" i="22"/>
  <c r="BE203" i="22"/>
  <c r="BD203" i="22"/>
  <c r="BC203" i="22"/>
  <c r="BB203" i="22"/>
  <c r="BA203" i="22"/>
  <c r="AZ203" i="22"/>
  <c r="AY203" i="22"/>
  <c r="AX203" i="22"/>
  <c r="AW203" i="22"/>
  <c r="BF202" i="22"/>
  <c r="BE202" i="22"/>
  <c r="BD202" i="22"/>
  <c r="BC202" i="22"/>
  <c r="BB202" i="22"/>
  <c r="BA202" i="22"/>
  <c r="AZ202" i="22"/>
  <c r="AY202" i="22"/>
  <c r="AX202" i="22"/>
  <c r="AW202" i="22"/>
  <c r="BF201" i="22"/>
  <c r="BE201" i="22"/>
  <c r="BD201" i="22"/>
  <c r="BC201" i="22"/>
  <c r="BB201" i="22"/>
  <c r="BA201" i="22"/>
  <c r="AZ201" i="22"/>
  <c r="AY201" i="22"/>
  <c r="AX201" i="22"/>
  <c r="AW201" i="22"/>
  <c r="BF200" i="22"/>
  <c r="BE200" i="22"/>
  <c r="BD200" i="22"/>
  <c r="BC200" i="22"/>
  <c r="BB200" i="22"/>
  <c r="BA200" i="22"/>
  <c r="AZ200" i="22"/>
  <c r="AY200" i="22"/>
  <c r="AX200" i="22"/>
  <c r="AW200" i="22"/>
  <c r="BF197" i="22"/>
  <c r="BE197" i="22"/>
  <c r="BD197" i="22"/>
  <c r="BC197" i="22"/>
  <c r="BB197" i="22"/>
  <c r="BA197" i="22"/>
  <c r="AZ197" i="22"/>
  <c r="AY197" i="22"/>
  <c r="AX197" i="22"/>
  <c r="AW197" i="22"/>
  <c r="BF196" i="22"/>
  <c r="BE196" i="22"/>
  <c r="BD196" i="22"/>
  <c r="BC196" i="22"/>
  <c r="BB196" i="22"/>
  <c r="BA196" i="22"/>
  <c r="AZ196" i="22"/>
  <c r="AY196" i="22"/>
  <c r="AX196" i="22"/>
  <c r="AW196" i="22"/>
  <c r="BF195" i="22"/>
  <c r="BE195" i="22"/>
  <c r="BD195" i="22"/>
  <c r="BC195" i="22"/>
  <c r="BB195" i="22"/>
  <c r="BA195" i="22"/>
  <c r="AZ195" i="22"/>
  <c r="AY195" i="22"/>
  <c r="AX195" i="22"/>
  <c r="AW195" i="22"/>
  <c r="BF194" i="22"/>
  <c r="BE194" i="22"/>
  <c r="BD194" i="22"/>
  <c r="BC194" i="22"/>
  <c r="BB194" i="22"/>
  <c r="BA194" i="22"/>
  <c r="AZ194" i="22"/>
  <c r="AY194" i="22"/>
  <c r="AX194" i="22"/>
  <c r="AW194" i="22"/>
  <c r="BF193" i="22"/>
  <c r="BE193" i="22"/>
  <c r="BD193" i="22"/>
  <c r="BC193" i="22"/>
  <c r="BB193" i="22"/>
  <c r="BA193" i="22"/>
  <c r="AZ193" i="22"/>
  <c r="AY193" i="22"/>
  <c r="AX193" i="22"/>
  <c r="AW193" i="22"/>
  <c r="BF192" i="22"/>
  <c r="BE192" i="22"/>
  <c r="BD192" i="22"/>
  <c r="BC192" i="22"/>
  <c r="BB192" i="22"/>
  <c r="BA192" i="22"/>
  <c r="AZ192" i="22"/>
  <c r="AY192" i="22"/>
  <c r="AX192" i="22"/>
  <c r="AW192" i="22"/>
  <c r="BF191" i="22"/>
  <c r="BE191" i="22"/>
  <c r="BD191" i="22"/>
  <c r="BC191" i="22"/>
  <c r="BB191" i="22"/>
  <c r="BA191" i="22"/>
  <c r="AZ191" i="22"/>
  <c r="AY191" i="22"/>
  <c r="AX191" i="22"/>
  <c r="AW191" i="22"/>
  <c r="BF190" i="22"/>
  <c r="BE190" i="22"/>
  <c r="BD190" i="22"/>
  <c r="BC190" i="22"/>
  <c r="BB190" i="22"/>
  <c r="BA190" i="22"/>
  <c r="AZ190" i="22"/>
  <c r="AY190" i="22"/>
  <c r="AX190" i="22"/>
  <c r="AW190" i="22"/>
  <c r="BR189" i="22"/>
  <c r="BQ189" i="22"/>
  <c r="BP189" i="22"/>
  <c r="BO189" i="22"/>
  <c r="BN189" i="22"/>
  <c r="BF189" i="22"/>
  <c r="BE189" i="22"/>
  <c r="BD189" i="22"/>
  <c r="BC189" i="22"/>
  <c r="BB189" i="22"/>
  <c r="BA189" i="22"/>
  <c r="AZ189" i="22"/>
  <c r="AY189" i="22"/>
  <c r="AX189" i="22"/>
  <c r="AW189" i="22"/>
  <c r="BR188" i="22"/>
  <c r="BQ188" i="22"/>
  <c r="BP188" i="22"/>
  <c r="BO188" i="22"/>
  <c r="BN188" i="22"/>
  <c r="BF188" i="22"/>
  <c r="BE188" i="22"/>
  <c r="BD188" i="22"/>
  <c r="BC188" i="22"/>
  <c r="BB188" i="22"/>
  <c r="BA188" i="22"/>
  <c r="AZ188" i="22"/>
  <c r="AY188" i="22"/>
  <c r="AX188" i="22"/>
  <c r="AW188" i="22"/>
  <c r="BR187" i="22"/>
  <c r="BQ187" i="22"/>
  <c r="BP187" i="22"/>
  <c r="BO187" i="22"/>
  <c r="BN187" i="22"/>
  <c r="BF187" i="22"/>
  <c r="BE187" i="22"/>
  <c r="BD187" i="22"/>
  <c r="BC187" i="22"/>
  <c r="BB187" i="22"/>
  <c r="BA187" i="22"/>
  <c r="AZ187" i="22"/>
  <c r="AY187" i="22"/>
  <c r="AX187" i="22"/>
  <c r="AW187" i="22"/>
  <c r="BR186" i="22"/>
  <c r="BQ186" i="22"/>
  <c r="BP186" i="22"/>
  <c r="BO186" i="22"/>
  <c r="BN186" i="22"/>
  <c r="BR185" i="22"/>
  <c r="BQ185" i="22"/>
  <c r="BP185" i="22"/>
  <c r="BO185" i="22"/>
  <c r="BN185" i="22"/>
  <c r="BR184" i="22"/>
  <c r="BQ184" i="22"/>
  <c r="BP184" i="22"/>
  <c r="BO184" i="22"/>
  <c r="BN184" i="22"/>
  <c r="BF184" i="22"/>
  <c r="BE184" i="22"/>
  <c r="BD184" i="22"/>
  <c r="BC184" i="22"/>
  <c r="BB184" i="22"/>
  <c r="BA184" i="22"/>
  <c r="AZ184" i="22"/>
  <c r="AY184" i="22"/>
  <c r="BK160" i="22" s="1"/>
  <c r="AX184" i="22"/>
  <c r="AW184" i="22"/>
  <c r="BR183" i="22"/>
  <c r="BQ183" i="22"/>
  <c r="BP183" i="22"/>
  <c r="BO183" i="22"/>
  <c r="BN183" i="22"/>
  <c r="BF183" i="22"/>
  <c r="BE183" i="22"/>
  <c r="BD183" i="22"/>
  <c r="BC183" i="22"/>
  <c r="BB183" i="22"/>
  <c r="BN159" i="22" s="1"/>
  <c r="BA183" i="22"/>
  <c r="AZ183" i="22"/>
  <c r="AY183" i="22"/>
  <c r="AX183" i="22"/>
  <c r="AW183" i="22"/>
  <c r="BR182" i="22"/>
  <c r="BQ182" i="22"/>
  <c r="BP182" i="22"/>
  <c r="BO182" i="22"/>
  <c r="BN182" i="22"/>
  <c r="BF182" i="22"/>
  <c r="BE182" i="22"/>
  <c r="BD182" i="22"/>
  <c r="BC182" i="22"/>
  <c r="BB182" i="22"/>
  <c r="BA182" i="22"/>
  <c r="AZ182" i="22"/>
  <c r="AY182" i="22"/>
  <c r="AX182" i="22"/>
  <c r="AW182" i="22"/>
  <c r="BR181" i="22"/>
  <c r="BQ181" i="22"/>
  <c r="BP181" i="22"/>
  <c r="BO181" i="22"/>
  <c r="BN181" i="22"/>
  <c r="BF181" i="22"/>
  <c r="BE181" i="22"/>
  <c r="BD181" i="22"/>
  <c r="BC181" i="22"/>
  <c r="BB181" i="22"/>
  <c r="BA181" i="22"/>
  <c r="AZ181" i="22"/>
  <c r="AY181" i="22"/>
  <c r="AX181" i="22"/>
  <c r="AW181" i="22"/>
  <c r="BR180" i="22"/>
  <c r="BQ180" i="22"/>
  <c r="BP180" i="22"/>
  <c r="BO180" i="22"/>
  <c r="BN180" i="22"/>
  <c r="BF180" i="22"/>
  <c r="BE180" i="22"/>
  <c r="BQ156" i="22" s="1"/>
  <c r="BD180" i="22"/>
  <c r="BC180" i="22"/>
  <c r="BB180" i="22"/>
  <c r="BA180" i="22"/>
  <c r="AZ180" i="22"/>
  <c r="AY180" i="22"/>
  <c r="AX180" i="22"/>
  <c r="AW180" i="22"/>
  <c r="BR179" i="22"/>
  <c r="BR190" i="22" s="1"/>
  <c r="BQ179" i="22"/>
  <c r="BQ190" i="22" s="1"/>
  <c r="BP179" i="22"/>
  <c r="BP190" i="22" s="1"/>
  <c r="BO179" i="22"/>
  <c r="BO190" i="22" s="1"/>
  <c r="BN179" i="22"/>
  <c r="BN190" i="22" s="1"/>
  <c r="BF179" i="22"/>
  <c r="BE179" i="22"/>
  <c r="BD179" i="22"/>
  <c r="BC179" i="22"/>
  <c r="BB179" i="22"/>
  <c r="BA179" i="22"/>
  <c r="AZ179" i="22"/>
  <c r="AY179" i="22"/>
  <c r="AX179" i="22"/>
  <c r="AW179" i="22"/>
  <c r="BF178" i="22"/>
  <c r="BE178" i="22"/>
  <c r="BD178" i="22"/>
  <c r="BC178" i="22"/>
  <c r="BB178" i="22"/>
  <c r="BA178" i="22"/>
  <c r="AZ178" i="22"/>
  <c r="AY178" i="22"/>
  <c r="AX178" i="22"/>
  <c r="AW178" i="22"/>
  <c r="BF177" i="22"/>
  <c r="BE177" i="22"/>
  <c r="BD177" i="22"/>
  <c r="BC177" i="22"/>
  <c r="BB177" i="22"/>
  <c r="BA177" i="22"/>
  <c r="AZ177" i="22"/>
  <c r="AY177" i="22"/>
  <c r="AX177" i="22"/>
  <c r="AW177" i="22"/>
  <c r="BF176" i="22"/>
  <c r="BE176" i="22"/>
  <c r="BD176" i="22"/>
  <c r="BC176" i="22"/>
  <c r="BB176" i="22"/>
  <c r="BA176" i="22"/>
  <c r="AZ176" i="22"/>
  <c r="AY176" i="22"/>
  <c r="AX176" i="22"/>
  <c r="AW176" i="22"/>
  <c r="BF175" i="22"/>
  <c r="BE175" i="22"/>
  <c r="BD175" i="22"/>
  <c r="BC175" i="22"/>
  <c r="BB175" i="22"/>
  <c r="BA175" i="22"/>
  <c r="AZ175" i="22"/>
  <c r="AY175" i="22"/>
  <c r="AX175" i="22"/>
  <c r="AW175" i="22"/>
  <c r="CB174" i="22"/>
  <c r="CA174" i="22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F174" i="22"/>
  <c r="BE174" i="22"/>
  <c r="BD174" i="22"/>
  <c r="BC174" i="22"/>
  <c r="BB174" i="22"/>
  <c r="BA174" i="22"/>
  <c r="AZ174" i="22"/>
  <c r="AY174" i="22"/>
  <c r="AX174" i="22"/>
  <c r="AW174" i="22"/>
  <c r="CB173" i="22"/>
  <c r="CA173" i="22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CB172" i="22"/>
  <c r="CA172" i="22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CB171" i="22"/>
  <c r="CA171" i="22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F171" i="22"/>
  <c r="BE171" i="22"/>
  <c r="BD171" i="22"/>
  <c r="BC171" i="22"/>
  <c r="BB171" i="22"/>
  <c r="BA171" i="22"/>
  <c r="AZ171" i="22"/>
  <c r="AY171" i="22"/>
  <c r="AX171" i="22"/>
  <c r="AW171" i="22"/>
  <c r="CB170" i="22"/>
  <c r="CA170" i="22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F170" i="22"/>
  <c r="BE170" i="22"/>
  <c r="BD170" i="22"/>
  <c r="BC170" i="22"/>
  <c r="BB170" i="22"/>
  <c r="BA170" i="22"/>
  <c r="AZ170" i="22"/>
  <c r="BL159" i="22" s="1"/>
  <c r="AY170" i="22"/>
  <c r="AX170" i="22"/>
  <c r="AW170" i="22"/>
  <c r="CB169" i="22"/>
  <c r="CA169" i="22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F169" i="22"/>
  <c r="BE169" i="22"/>
  <c r="BQ158" i="22" s="1"/>
  <c r="BD169" i="22"/>
  <c r="BC169" i="22"/>
  <c r="BB169" i="22"/>
  <c r="BA169" i="22"/>
  <c r="AZ169" i="22"/>
  <c r="AY169" i="22"/>
  <c r="AX169" i="22"/>
  <c r="AW169" i="22"/>
  <c r="CB168" i="22"/>
  <c r="CA168" i="22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F168" i="22"/>
  <c r="BE168" i="22"/>
  <c r="BD168" i="22"/>
  <c r="BC168" i="22"/>
  <c r="BB168" i="22"/>
  <c r="BA168" i="22"/>
  <c r="AZ168" i="22"/>
  <c r="AY168" i="22"/>
  <c r="AX168" i="22"/>
  <c r="BJ157" i="22" s="1"/>
  <c r="AW168" i="22"/>
  <c r="CB167" i="22"/>
  <c r="CA167" i="22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F167" i="22"/>
  <c r="BE167" i="22"/>
  <c r="BD167" i="22"/>
  <c r="BC167" i="22"/>
  <c r="BO156" i="22" s="1"/>
  <c r="BB167" i="22"/>
  <c r="BA167" i="22"/>
  <c r="AZ167" i="22"/>
  <c r="AY167" i="22"/>
  <c r="AX167" i="22"/>
  <c r="AW167" i="22"/>
  <c r="CB166" i="22"/>
  <c r="CA166" i="22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F166" i="22"/>
  <c r="BE166" i="22"/>
  <c r="BD166" i="22"/>
  <c r="BC166" i="22"/>
  <c r="BB166" i="22"/>
  <c r="BA166" i="22"/>
  <c r="AZ166" i="22"/>
  <c r="AY166" i="22"/>
  <c r="AX166" i="22"/>
  <c r="AW166" i="22"/>
  <c r="CB165" i="22"/>
  <c r="CA165" i="22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F165" i="22"/>
  <c r="BE165" i="22"/>
  <c r="BD165" i="22"/>
  <c r="BC165" i="22"/>
  <c r="BB165" i="22"/>
  <c r="BA165" i="22"/>
  <c r="BM154" i="22" s="1"/>
  <c r="AZ165" i="22"/>
  <c r="AY165" i="22"/>
  <c r="AX165" i="22"/>
  <c r="AW165" i="22"/>
  <c r="CB164" i="22"/>
  <c r="CB175" i="22" s="1"/>
  <c r="CA164" i="22"/>
  <c r="CA175" i="22" s="1"/>
  <c r="BZ164" i="22"/>
  <c r="BZ175" i="22" s="1"/>
  <c r="BY164" i="22"/>
  <c r="BY175" i="22" s="1"/>
  <c r="BX164" i="22"/>
  <c r="BX175" i="22" s="1"/>
  <c r="BW164" i="22"/>
  <c r="BW175" i="22" s="1"/>
  <c r="BV164" i="22"/>
  <c r="BU164" i="22"/>
  <c r="BU175" i="22" s="1"/>
  <c r="BT164" i="22"/>
  <c r="BT175" i="22" s="1"/>
  <c r="BS164" i="22"/>
  <c r="BS175" i="22" s="1"/>
  <c r="BR164" i="22"/>
  <c r="BR175" i="22" s="1"/>
  <c r="BQ164" i="22"/>
  <c r="BQ175" i="22" s="1"/>
  <c r="BP164" i="22"/>
  <c r="BP175" i="22" s="1"/>
  <c r="BO164" i="22"/>
  <c r="BO175" i="22" s="1"/>
  <c r="BU180" i="22" s="1"/>
  <c r="Y54" i="22" s="1"/>
  <c r="Y61" i="22" s="1"/>
  <c r="BN164" i="22"/>
  <c r="BN175" i="22" s="1"/>
  <c r="BM164" i="22"/>
  <c r="BM175" i="22" s="1"/>
  <c r="BL164" i="22"/>
  <c r="BL175" i="22" s="1"/>
  <c r="BK164" i="22"/>
  <c r="BK175" i="22" s="1"/>
  <c r="BJ164" i="22"/>
  <c r="BF164" i="22"/>
  <c r="BR153" i="22" s="1"/>
  <c r="BE164" i="22"/>
  <c r="BD164" i="22"/>
  <c r="BC164" i="22"/>
  <c r="BB164" i="22"/>
  <c r="BA164" i="22"/>
  <c r="AZ164" i="22"/>
  <c r="AY164" i="22"/>
  <c r="AX164" i="22"/>
  <c r="AW164" i="22"/>
  <c r="BF163" i="22"/>
  <c r="BE163" i="22"/>
  <c r="BD163" i="22"/>
  <c r="BC163" i="22"/>
  <c r="BB163" i="22"/>
  <c r="BA163" i="22"/>
  <c r="AZ163" i="22"/>
  <c r="AY163" i="22"/>
  <c r="AX163" i="22"/>
  <c r="AW163" i="22"/>
  <c r="BF162" i="22"/>
  <c r="BE162" i="22"/>
  <c r="BD162" i="22"/>
  <c r="BC162" i="22"/>
  <c r="BB162" i="22"/>
  <c r="BN151" i="22" s="1"/>
  <c r="BA162" i="22"/>
  <c r="AZ162" i="22"/>
  <c r="AY162" i="22"/>
  <c r="AX162" i="22"/>
  <c r="AW162" i="22"/>
  <c r="BF161" i="22"/>
  <c r="BE161" i="22"/>
  <c r="BD161" i="22"/>
  <c r="BC161" i="22"/>
  <c r="BB161" i="22"/>
  <c r="BA161" i="22"/>
  <c r="AZ161" i="22"/>
  <c r="AY161" i="22"/>
  <c r="AX161" i="22"/>
  <c r="BJ150" i="22" s="1"/>
  <c r="AW161" i="22"/>
  <c r="BR160" i="22"/>
  <c r="BQ160" i="22"/>
  <c r="BP160" i="22"/>
  <c r="BO160" i="22"/>
  <c r="BN160" i="22"/>
  <c r="BM160" i="22"/>
  <c r="BL160" i="22"/>
  <c r="BJ160" i="22"/>
  <c r="BI160" i="22"/>
  <c r="BR159" i="22"/>
  <c r="BQ159" i="22"/>
  <c r="BP159" i="22"/>
  <c r="BO159" i="22"/>
  <c r="BM159" i="22"/>
  <c r="BK159" i="22"/>
  <c r="BJ159" i="22"/>
  <c r="BI159" i="22"/>
  <c r="BR158" i="22"/>
  <c r="BP158" i="22"/>
  <c r="BO158" i="22"/>
  <c r="BN158" i="22"/>
  <c r="BM158" i="22"/>
  <c r="BL158" i="22"/>
  <c r="BK158" i="22"/>
  <c r="BJ158" i="22"/>
  <c r="BI158" i="22"/>
  <c r="BF158" i="22"/>
  <c r="BE158" i="22"/>
  <c r="BD158" i="22"/>
  <c r="BC158" i="22"/>
  <c r="BB158" i="22"/>
  <c r="BA158" i="22"/>
  <c r="AZ158" i="22"/>
  <c r="AY158" i="22"/>
  <c r="AX158" i="22"/>
  <c r="AW158" i="22"/>
  <c r="BR157" i="22"/>
  <c r="BQ157" i="22"/>
  <c r="BP157" i="22"/>
  <c r="BO157" i="22"/>
  <c r="BN157" i="22"/>
  <c r="BM157" i="22"/>
  <c r="BL157" i="22"/>
  <c r="BK157" i="22"/>
  <c r="BI157" i="22"/>
  <c r="BF157" i="22"/>
  <c r="BE157" i="22"/>
  <c r="BD157" i="22"/>
  <c r="BC157" i="22"/>
  <c r="BB157" i="22"/>
  <c r="BA157" i="22"/>
  <c r="AZ157" i="22"/>
  <c r="AY157" i="22"/>
  <c r="AX157" i="22"/>
  <c r="AW157" i="22"/>
  <c r="BR156" i="22"/>
  <c r="BP156" i="22"/>
  <c r="BN156" i="22"/>
  <c r="BM156" i="22"/>
  <c r="BL156" i="22"/>
  <c r="BK156" i="22"/>
  <c r="BJ156" i="22"/>
  <c r="BI156" i="22"/>
  <c r="BF156" i="22"/>
  <c r="BE156" i="22"/>
  <c r="BD156" i="22"/>
  <c r="BC156" i="22"/>
  <c r="BB156" i="22"/>
  <c r="BA156" i="22"/>
  <c r="AZ156" i="22"/>
  <c r="AY156" i="22"/>
  <c r="AX156" i="22"/>
  <c r="AW156" i="22"/>
  <c r="BR155" i="22"/>
  <c r="BQ155" i="22"/>
  <c r="BP155" i="22"/>
  <c r="BO155" i="22"/>
  <c r="BN155" i="22"/>
  <c r="BM155" i="22"/>
  <c r="BL155" i="22"/>
  <c r="BK155" i="22"/>
  <c r="BJ155" i="22"/>
  <c r="BI155" i="22"/>
  <c r="BF155" i="22"/>
  <c r="BE155" i="22"/>
  <c r="BD155" i="22"/>
  <c r="BC155" i="22"/>
  <c r="BB155" i="22"/>
  <c r="BA155" i="22"/>
  <c r="AZ155" i="22"/>
  <c r="AY155" i="22"/>
  <c r="AX155" i="22"/>
  <c r="AW155" i="22"/>
  <c r="BR154" i="22"/>
  <c r="BQ154" i="22"/>
  <c r="BP154" i="22"/>
  <c r="BO154" i="22"/>
  <c r="BN154" i="22"/>
  <c r="BL154" i="22"/>
  <c r="BK154" i="22"/>
  <c r="BJ154" i="22"/>
  <c r="BI154" i="22"/>
  <c r="BF154" i="22"/>
  <c r="BE154" i="22"/>
  <c r="BD154" i="22"/>
  <c r="BC154" i="22"/>
  <c r="BB154" i="22"/>
  <c r="BA154" i="22"/>
  <c r="AZ154" i="22"/>
  <c r="AY154" i="22"/>
  <c r="AX154" i="22"/>
  <c r="BJ142" i="22" s="1"/>
  <c r="AW154" i="22"/>
  <c r="BQ153" i="22"/>
  <c r="BP153" i="22"/>
  <c r="BO153" i="22"/>
  <c r="BN153" i="22"/>
  <c r="BM153" i="22"/>
  <c r="BL153" i="22"/>
  <c r="BK153" i="22"/>
  <c r="BJ153" i="22"/>
  <c r="BI153" i="22"/>
  <c r="BF153" i="22"/>
  <c r="BE153" i="22"/>
  <c r="BD153" i="22"/>
  <c r="BC153" i="22"/>
  <c r="BB153" i="22"/>
  <c r="BA153" i="22"/>
  <c r="AZ153" i="22"/>
  <c r="AY153" i="22"/>
  <c r="AX153" i="22"/>
  <c r="AW153" i="22"/>
  <c r="BR152" i="22"/>
  <c r="BQ152" i="22"/>
  <c r="BP152" i="22"/>
  <c r="BO152" i="22"/>
  <c r="BM152" i="22"/>
  <c r="BL152" i="22"/>
  <c r="BK152" i="22"/>
  <c r="BJ152" i="22"/>
  <c r="BI152" i="22"/>
  <c r="BF152" i="22"/>
  <c r="BE152" i="22"/>
  <c r="BD152" i="22"/>
  <c r="BC152" i="22"/>
  <c r="BB152" i="22"/>
  <c r="BA152" i="22"/>
  <c r="AZ152" i="22"/>
  <c r="AY152" i="22"/>
  <c r="AX152" i="22"/>
  <c r="AW152" i="22"/>
  <c r="BR151" i="22"/>
  <c r="BQ151" i="22"/>
  <c r="BP151" i="22"/>
  <c r="BO151" i="22"/>
  <c r="BM151" i="22"/>
  <c r="BL151" i="22"/>
  <c r="BK151" i="22"/>
  <c r="BJ151" i="22"/>
  <c r="BI151" i="22"/>
  <c r="BF151" i="22"/>
  <c r="BE151" i="22"/>
  <c r="BD151" i="22"/>
  <c r="BC151" i="22"/>
  <c r="BB151" i="22"/>
  <c r="BA151" i="22"/>
  <c r="AZ151" i="22"/>
  <c r="AY151" i="22"/>
  <c r="AX151" i="22"/>
  <c r="AW151" i="22"/>
  <c r="BR150" i="22"/>
  <c r="BQ150" i="22"/>
  <c r="BQ161" i="22" s="1"/>
  <c r="AC74" i="22" s="1"/>
  <c r="BP150" i="22"/>
  <c r="BP161" i="22" s="1"/>
  <c r="AC73" i="22" s="1"/>
  <c r="BO150" i="22"/>
  <c r="BN150" i="22"/>
  <c r="BM150" i="22"/>
  <c r="BK150" i="22"/>
  <c r="BK161" i="22" s="1"/>
  <c r="AC68" i="22" s="1"/>
  <c r="BI150" i="22"/>
  <c r="BI161" i="22" s="1"/>
  <c r="AC66" i="22" s="1"/>
  <c r="BF150" i="22"/>
  <c r="BE150" i="22"/>
  <c r="BD150" i="22"/>
  <c r="BC150" i="22"/>
  <c r="BB150" i="22"/>
  <c r="BA150" i="22"/>
  <c r="AZ150" i="22"/>
  <c r="AY150" i="22"/>
  <c r="AX150" i="22"/>
  <c r="AW150" i="22"/>
  <c r="BF149" i="22"/>
  <c r="BE149" i="22"/>
  <c r="BD149" i="22"/>
  <c r="BC149" i="22"/>
  <c r="BB149" i="22"/>
  <c r="BA149" i="22"/>
  <c r="AZ149" i="22"/>
  <c r="AY149" i="22"/>
  <c r="AX149" i="22"/>
  <c r="AW149" i="22"/>
  <c r="BF148" i="22"/>
  <c r="BE148" i="22"/>
  <c r="BD148" i="22"/>
  <c r="BC148" i="22"/>
  <c r="BB148" i="22"/>
  <c r="BA148" i="22"/>
  <c r="AZ148" i="22"/>
  <c r="AY148" i="22"/>
  <c r="AX148" i="22"/>
  <c r="AW148" i="22"/>
  <c r="BQ146" i="22"/>
  <c r="BP146" i="22"/>
  <c r="BJ146" i="22"/>
  <c r="BF145" i="22"/>
  <c r="BR146" i="22" s="1"/>
  <c r="BE145" i="22"/>
  <c r="BD145" i="22"/>
  <c r="BC145" i="22"/>
  <c r="BO146" i="22" s="1"/>
  <c r="BB145" i="22"/>
  <c r="BN146" i="22" s="1"/>
  <c r="BA145" i="22"/>
  <c r="BM146" i="22" s="1"/>
  <c r="AZ145" i="22"/>
  <c r="BL146" i="22" s="1"/>
  <c r="AY145" i="22"/>
  <c r="BK146" i="22" s="1"/>
  <c r="AX145" i="22"/>
  <c r="AW145" i="22"/>
  <c r="BI146" i="22" s="1"/>
  <c r="BF144" i="22"/>
  <c r="BR145" i="22" s="1"/>
  <c r="BE144" i="22"/>
  <c r="BQ145" i="22" s="1"/>
  <c r="BD144" i="22"/>
  <c r="BP145" i="22" s="1"/>
  <c r="BC144" i="22"/>
  <c r="BO145" i="22" s="1"/>
  <c r="BB144" i="22"/>
  <c r="BN145" i="22" s="1"/>
  <c r="BA144" i="22"/>
  <c r="BM145" i="22" s="1"/>
  <c r="AZ144" i="22"/>
  <c r="BL145" i="22" s="1"/>
  <c r="AY144" i="22"/>
  <c r="BK145" i="22" s="1"/>
  <c r="AX144" i="22"/>
  <c r="BJ145" i="22" s="1"/>
  <c r="AW144" i="22"/>
  <c r="BI145" i="22" s="1"/>
  <c r="CJ143" i="22"/>
  <c r="CI143" i="22"/>
  <c r="CH143" i="22"/>
  <c r="CG143" i="22"/>
  <c r="CF143" i="22"/>
  <c r="CE143" i="22"/>
  <c r="BF143" i="22"/>
  <c r="BR144" i="22" s="1"/>
  <c r="BE143" i="22"/>
  <c r="BQ144" i="22" s="1"/>
  <c r="BD143" i="22"/>
  <c r="BP144" i="22" s="1"/>
  <c r="BC143" i="22"/>
  <c r="BO144" i="22" s="1"/>
  <c r="BB143" i="22"/>
  <c r="BN144" i="22" s="1"/>
  <c r="BA143" i="22"/>
  <c r="BM144" i="22" s="1"/>
  <c r="AZ143" i="22"/>
  <c r="BL144" i="22" s="1"/>
  <c r="AY143" i="22"/>
  <c r="BK144" i="22" s="1"/>
  <c r="AX143" i="22"/>
  <c r="BJ144" i="22" s="1"/>
  <c r="AW143" i="22"/>
  <c r="BI144" i="22" s="1"/>
  <c r="CJ142" i="22"/>
  <c r="CI142" i="22"/>
  <c r="CH142" i="22"/>
  <c r="CG142" i="22"/>
  <c r="CF142" i="22"/>
  <c r="CE142" i="22"/>
  <c r="BN142" i="22"/>
  <c r="BI142" i="22"/>
  <c r="BF142" i="22"/>
  <c r="BR143" i="22" s="1"/>
  <c r="BE142" i="22"/>
  <c r="BQ143" i="22" s="1"/>
  <c r="BD142" i="22"/>
  <c r="BP143" i="22" s="1"/>
  <c r="BC142" i="22"/>
  <c r="BO143" i="22" s="1"/>
  <c r="BB142" i="22"/>
  <c r="BN143" i="22" s="1"/>
  <c r="BA142" i="22"/>
  <c r="BM143" i="22" s="1"/>
  <c r="AZ142" i="22"/>
  <c r="BL143" i="22" s="1"/>
  <c r="AY142" i="22"/>
  <c r="BK143" i="22" s="1"/>
  <c r="AX142" i="22"/>
  <c r="BJ143" i="22" s="1"/>
  <c r="AW142" i="22"/>
  <c r="BI143" i="22" s="1"/>
  <c r="CJ141" i="22"/>
  <c r="CI141" i="22"/>
  <c r="CH141" i="22"/>
  <c r="CG141" i="22"/>
  <c r="CF141" i="22"/>
  <c r="CE141" i="22"/>
  <c r="CA141" i="22"/>
  <c r="BZ141" i="22"/>
  <c r="BY141" i="22"/>
  <c r="BX141" i="22"/>
  <c r="BP141" i="22"/>
  <c r="BO141" i="22"/>
  <c r="BF141" i="22"/>
  <c r="BR142" i="22" s="1"/>
  <c r="BE141" i="22"/>
  <c r="BQ142" i="22" s="1"/>
  <c r="BD141" i="22"/>
  <c r="BP142" i="22" s="1"/>
  <c r="BC141" i="22"/>
  <c r="BO142" i="22" s="1"/>
  <c r="BB141" i="22"/>
  <c r="BA141" i="22"/>
  <c r="BM142" i="22" s="1"/>
  <c r="AZ141" i="22"/>
  <c r="BL142" i="22" s="1"/>
  <c r="AY141" i="22"/>
  <c r="BK142" i="22" s="1"/>
  <c r="AX141" i="22"/>
  <c r="AW141" i="22"/>
  <c r="CJ140" i="22"/>
  <c r="CI140" i="22"/>
  <c r="CH140" i="22"/>
  <c r="CG140" i="22"/>
  <c r="CF140" i="22"/>
  <c r="CE140" i="22"/>
  <c r="CA140" i="22"/>
  <c r="BZ140" i="22"/>
  <c r="BY140" i="22"/>
  <c r="BX140" i="22"/>
  <c r="BN140" i="22"/>
  <c r="BJ140" i="22"/>
  <c r="BI140" i="22"/>
  <c r="BF140" i="22"/>
  <c r="BR141" i="22" s="1"/>
  <c r="BE140" i="22"/>
  <c r="BQ141" i="22" s="1"/>
  <c r="BD140" i="22"/>
  <c r="BC140" i="22"/>
  <c r="BB140" i="22"/>
  <c r="BN141" i="22" s="1"/>
  <c r="BA140" i="22"/>
  <c r="BM141" i="22" s="1"/>
  <c r="AZ140" i="22"/>
  <c r="BL141" i="22" s="1"/>
  <c r="AY140" i="22"/>
  <c r="BK141" i="22" s="1"/>
  <c r="AX140" i="22"/>
  <c r="BJ141" i="22" s="1"/>
  <c r="AW140" i="22"/>
  <c r="BI141" i="22" s="1"/>
  <c r="CJ139" i="22"/>
  <c r="CI139" i="22"/>
  <c r="CH139" i="22"/>
  <c r="CG139" i="22"/>
  <c r="CF139" i="22"/>
  <c r="CE139" i="22"/>
  <c r="CA139" i="22"/>
  <c r="BZ139" i="22"/>
  <c r="BY139" i="22"/>
  <c r="BX139" i="22"/>
  <c r="BP139" i="22"/>
  <c r="BO139" i="22"/>
  <c r="BN139" i="22"/>
  <c r="BM139" i="22"/>
  <c r="BF139" i="22"/>
  <c r="BR140" i="22" s="1"/>
  <c r="BE139" i="22"/>
  <c r="BQ140" i="22" s="1"/>
  <c r="BD139" i="22"/>
  <c r="BP140" i="22" s="1"/>
  <c r="BC139" i="22"/>
  <c r="BO140" i="22" s="1"/>
  <c r="BB139" i="22"/>
  <c r="BA139" i="22"/>
  <c r="BM140" i="22" s="1"/>
  <c r="AZ139" i="22"/>
  <c r="BL140" i="22" s="1"/>
  <c r="AY139" i="22"/>
  <c r="BK140" i="22" s="1"/>
  <c r="AX139" i="22"/>
  <c r="AW139" i="22"/>
  <c r="CJ138" i="22"/>
  <c r="CI138" i="22"/>
  <c r="CH138" i="22"/>
  <c r="CG138" i="22"/>
  <c r="CF138" i="22"/>
  <c r="CE138" i="22"/>
  <c r="CA138" i="22"/>
  <c r="BZ138" i="22"/>
  <c r="BY138" i="22"/>
  <c r="BX138" i="22"/>
  <c r="BF138" i="22"/>
  <c r="BR139" i="22" s="1"/>
  <c r="BE138" i="22"/>
  <c r="BQ139" i="22" s="1"/>
  <c r="BD138" i="22"/>
  <c r="BC138" i="22"/>
  <c r="BB138" i="22"/>
  <c r="BA138" i="22"/>
  <c r="AZ138" i="22"/>
  <c r="BL139" i="22" s="1"/>
  <c r="AY138" i="22"/>
  <c r="BK139" i="22" s="1"/>
  <c r="AX138" i="22"/>
  <c r="BJ139" i="22" s="1"/>
  <c r="AW138" i="22"/>
  <c r="BI139" i="22" s="1"/>
  <c r="CJ137" i="22"/>
  <c r="CI137" i="22"/>
  <c r="CH137" i="22"/>
  <c r="CG137" i="22"/>
  <c r="CF137" i="22"/>
  <c r="CE137" i="22"/>
  <c r="CA137" i="22"/>
  <c r="BZ137" i="22"/>
  <c r="BY137" i="22"/>
  <c r="BX137" i="22"/>
  <c r="BF137" i="22"/>
  <c r="BR138" i="22" s="1"/>
  <c r="BE137" i="22"/>
  <c r="BQ138" i="22" s="1"/>
  <c r="BD137" i="22"/>
  <c r="BP138" i="22" s="1"/>
  <c r="BC137" i="22"/>
  <c r="BO138" i="22" s="1"/>
  <c r="BB137" i="22"/>
  <c r="BN138" i="22" s="1"/>
  <c r="BA137" i="22"/>
  <c r="BM138" i="22" s="1"/>
  <c r="AZ137" i="22"/>
  <c r="BL138" i="22" s="1"/>
  <c r="AY137" i="22"/>
  <c r="BK138" i="22" s="1"/>
  <c r="AX137" i="22"/>
  <c r="BJ138" i="22" s="1"/>
  <c r="AW137" i="22"/>
  <c r="BI138" i="22" s="1"/>
  <c r="CJ136" i="22"/>
  <c r="CJ144" i="22" s="1"/>
  <c r="AD60" i="22" s="1"/>
  <c r="CI136" i="22"/>
  <c r="CI144" i="22" s="1"/>
  <c r="AC60" i="22" s="1"/>
  <c r="CH136" i="22"/>
  <c r="CH144" i="22" s="1"/>
  <c r="AB60" i="22" s="1"/>
  <c r="CG136" i="22"/>
  <c r="CG144" i="22" s="1"/>
  <c r="AA60" i="22" s="1"/>
  <c r="CF136" i="22"/>
  <c r="CF144" i="22" s="1"/>
  <c r="Z60" i="22" s="1"/>
  <c r="CE136" i="22"/>
  <c r="CE144" i="22" s="1"/>
  <c r="Y60" i="22" s="1"/>
  <c r="CA136" i="22"/>
  <c r="BZ136" i="22"/>
  <c r="BY136" i="22"/>
  <c r="BX136" i="22"/>
  <c r="BF136" i="22"/>
  <c r="BR137" i="22" s="1"/>
  <c r="BE136" i="22"/>
  <c r="BQ137" i="22" s="1"/>
  <c r="BD136" i="22"/>
  <c r="BP137" i="22" s="1"/>
  <c r="BC136" i="22"/>
  <c r="BO137" i="22" s="1"/>
  <c r="BB136" i="22"/>
  <c r="BN137" i="22" s="1"/>
  <c r="BA136" i="22"/>
  <c r="BM137" i="22" s="1"/>
  <c r="AZ136" i="22"/>
  <c r="BL137" i="22" s="1"/>
  <c r="AY136" i="22"/>
  <c r="BK137" i="22" s="1"/>
  <c r="AX136" i="22"/>
  <c r="BJ137" i="22" s="1"/>
  <c r="AW136" i="22"/>
  <c r="BI137" i="22" s="1"/>
  <c r="BF135" i="22"/>
  <c r="BR136" i="22" s="1"/>
  <c r="BR147" i="22" s="1"/>
  <c r="AA75" i="22" s="1"/>
  <c r="BE135" i="22"/>
  <c r="BQ136" i="22" s="1"/>
  <c r="BQ147" i="22" s="1"/>
  <c r="AA74" i="22" s="1"/>
  <c r="BD135" i="22"/>
  <c r="BP136" i="22" s="1"/>
  <c r="BP147" i="22" s="1"/>
  <c r="AA73" i="22" s="1"/>
  <c r="BC135" i="22"/>
  <c r="BO136" i="22" s="1"/>
  <c r="BB135" i="22"/>
  <c r="BN136" i="22" s="1"/>
  <c r="BA135" i="22"/>
  <c r="BM136" i="22" s="1"/>
  <c r="AZ135" i="22"/>
  <c r="BL136" i="22" s="1"/>
  <c r="BL147" i="22" s="1"/>
  <c r="AA69" i="22" s="1"/>
  <c r="AY135" i="22"/>
  <c r="BK136" i="22" s="1"/>
  <c r="AX135" i="22"/>
  <c r="BJ136" i="22" s="1"/>
  <c r="BJ147" i="22" s="1"/>
  <c r="AA67" i="22" s="1"/>
  <c r="AW135" i="22"/>
  <c r="BI136" i="22" s="1"/>
  <c r="X124" i="22"/>
  <c r="W124" i="22"/>
  <c r="U124" i="22"/>
  <c r="S124" i="22"/>
  <c r="Q124" i="22"/>
  <c r="O124" i="22"/>
  <c r="M124" i="22"/>
  <c r="Y48" i="22" s="1"/>
  <c r="K124" i="22"/>
  <c r="I124" i="22"/>
  <c r="G124" i="22"/>
  <c r="F124" i="22"/>
  <c r="D124" i="22"/>
  <c r="Y47" i="22" s="1"/>
  <c r="B124" i="22"/>
  <c r="AD57" i="22"/>
  <c r="AC57" i="22"/>
  <c r="AB57" i="22"/>
  <c r="AA57" i="22"/>
  <c r="Z57" i="22"/>
  <c r="Y57" i="22"/>
  <c r="S55" i="22"/>
  <c r="AD58" i="22" s="1"/>
  <c r="R55" i="22"/>
  <c r="AC58" i="22" s="1"/>
  <c r="Q55" i="22"/>
  <c r="AB58" i="22" s="1"/>
  <c r="P55" i="22"/>
  <c r="AA58" i="22" s="1"/>
  <c r="O55" i="22"/>
  <c r="Z58" i="22" s="1"/>
  <c r="N55" i="22"/>
  <c r="Y58" i="22" s="1"/>
  <c r="Y46" i="22"/>
  <c r="Y44" i="22"/>
  <c r="Y43" i="22"/>
  <c r="BF210" i="21"/>
  <c r="BE210" i="21"/>
  <c r="BD210" i="21"/>
  <c r="BC210" i="21"/>
  <c r="BB210" i="21"/>
  <c r="BA210" i="21"/>
  <c r="AZ210" i="21"/>
  <c r="AY210" i="21"/>
  <c r="AX210" i="21"/>
  <c r="AW210" i="21"/>
  <c r="BF209" i="21"/>
  <c r="BE209" i="21"/>
  <c r="BD209" i="21"/>
  <c r="BC209" i="21"/>
  <c r="BB209" i="21"/>
  <c r="BA209" i="21"/>
  <c r="AZ209" i="21"/>
  <c r="AY209" i="21"/>
  <c r="AX209" i="21"/>
  <c r="AW209" i="21"/>
  <c r="BF208" i="21"/>
  <c r="BE208" i="21"/>
  <c r="BD208" i="21"/>
  <c r="BC208" i="21"/>
  <c r="BB208" i="21"/>
  <c r="BA208" i="21"/>
  <c r="AZ208" i="21"/>
  <c r="AY208" i="21"/>
  <c r="AX208" i="21"/>
  <c r="AW208" i="21"/>
  <c r="BF207" i="21"/>
  <c r="BE207" i="21"/>
  <c r="BD207" i="21"/>
  <c r="BC207" i="21"/>
  <c r="BB207" i="21"/>
  <c r="BA207" i="21"/>
  <c r="BM157" i="21" s="1"/>
  <c r="AZ207" i="21"/>
  <c r="AY207" i="21"/>
  <c r="AX207" i="21"/>
  <c r="AW207" i="21"/>
  <c r="BF206" i="21"/>
  <c r="BE206" i="21"/>
  <c r="BD206" i="21"/>
  <c r="BC206" i="21"/>
  <c r="BB206" i="21"/>
  <c r="BA206" i="21"/>
  <c r="AZ206" i="21"/>
  <c r="AY206" i="21"/>
  <c r="BK156" i="21" s="1"/>
  <c r="AX206" i="21"/>
  <c r="AW206" i="21"/>
  <c r="BF205" i="21"/>
  <c r="BE205" i="21"/>
  <c r="BD205" i="21"/>
  <c r="BC205" i="21"/>
  <c r="BB205" i="21"/>
  <c r="BA205" i="21"/>
  <c r="AZ205" i="21"/>
  <c r="AY205" i="21"/>
  <c r="AX205" i="21"/>
  <c r="AW205" i="21"/>
  <c r="BI155" i="21" s="1"/>
  <c r="BF204" i="21"/>
  <c r="BE204" i="21"/>
  <c r="BD204" i="21"/>
  <c r="BC204" i="21"/>
  <c r="BB204" i="21"/>
  <c r="BA204" i="21"/>
  <c r="AZ204" i="21"/>
  <c r="AY204" i="21"/>
  <c r="AX204" i="21"/>
  <c r="AW204" i="21"/>
  <c r="BF203" i="21"/>
  <c r="BE203" i="21"/>
  <c r="BD203" i="21"/>
  <c r="BC203" i="21"/>
  <c r="BB203" i="21"/>
  <c r="BA203" i="21"/>
  <c r="AZ203" i="21"/>
  <c r="AY203" i="21"/>
  <c r="AX203" i="21"/>
  <c r="AW203" i="21"/>
  <c r="BF202" i="21"/>
  <c r="BE202" i="21"/>
  <c r="BD202" i="21"/>
  <c r="BC202" i="21"/>
  <c r="BB202" i="21"/>
  <c r="BA202" i="21"/>
  <c r="AZ202" i="21"/>
  <c r="AY202" i="21"/>
  <c r="AX202" i="21"/>
  <c r="AW202" i="21"/>
  <c r="BF201" i="21"/>
  <c r="BE201" i="21"/>
  <c r="BD201" i="21"/>
  <c r="BC201" i="21"/>
  <c r="BB201" i="21"/>
  <c r="BA201" i="21"/>
  <c r="AZ201" i="21"/>
  <c r="AY201" i="21"/>
  <c r="AX201" i="21"/>
  <c r="AW201" i="21"/>
  <c r="BF200" i="21"/>
  <c r="BE200" i="21"/>
  <c r="BD200" i="21"/>
  <c r="BC200" i="21"/>
  <c r="BB200" i="21"/>
  <c r="BA200" i="21"/>
  <c r="AZ200" i="21"/>
  <c r="AY200" i="21"/>
  <c r="AX200" i="21"/>
  <c r="AW200" i="21"/>
  <c r="BF197" i="21"/>
  <c r="BE197" i="21"/>
  <c r="BD197" i="21"/>
  <c r="BC197" i="21"/>
  <c r="BB197" i="21"/>
  <c r="BA197" i="21"/>
  <c r="AZ197" i="21"/>
  <c r="AY197" i="21"/>
  <c r="AX197" i="21"/>
  <c r="AW197" i="21"/>
  <c r="BI160" i="21" s="1"/>
  <c r="BF196" i="21"/>
  <c r="BE196" i="21"/>
  <c r="BD196" i="21"/>
  <c r="BC196" i="21"/>
  <c r="BB196" i="21"/>
  <c r="BA196" i="21"/>
  <c r="AZ196" i="21"/>
  <c r="AY196" i="21"/>
  <c r="AX196" i="21"/>
  <c r="AW196" i="21"/>
  <c r="BF195" i="21"/>
  <c r="BE195" i="21"/>
  <c r="BQ158" i="21" s="1"/>
  <c r="BD195" i="21"/>
  <c r="BC195" i="21"/>
  <c r="BB195" i="21"/>
  <c r="BA195" i="21"/>
  <c r="AZ195" i="21"/>
  <c r="AY195" i="21"/>
  <c r="AX195" i="21"/>
  <c r="AW195" i="21"/>
  <c r="BF194" i="21"/>
  <c r="BE194" i="21"/>
  <c r="BD194" i="21"/>
  <c r="BC194" i="21"/>
  <c r="BO157" i="21" s="1"/>
  <c r="BB194" i="21"/>
  <c r="BA194" i="21"/>
  <c r="AZ194" i="21"/>
  <c r="AY194" i="21"/>
  <c r="AX194" i="21"/>
  <c r="AW194" i="21"/>
  <c r="BF193" i="21"/>
  <c r="BE193" i="21"/>
  <c r="BD193" i="21"/>
  <c r="BC193" i="21"/>
  <c r="BB193" i="21"/>
  <c r="BA193" i="21"/>
  <c r="BM156" i="21" s="1"/>
  <c r="AZ193" i="21"/>
  <c r="AY193" i="21"/>
  <c r="AX193" i="21"/>
  <c r="AW193" i="21"/>
  <c r="BF192" i="21"/>
  <c r="BE192" i="21"/>
  <c r="BD192" i="21"/>
  <c r="BC192" i="21"/>
  <c r="BB192" i="21"/>
  <c r="BA192" i="21"/>
  <c r="AZ192" i="21"/>
  <c r="AY192" i="21"/>
  <c r="AX192" i="21"/>
  <c r="AW192" i="21"/>
  <c r="BF191" i="21"/>
  <c r="BE191" i="21"/>
  <c r="BD191" i="21"/>
  <c r="BC191" i="21"/>
  <c r="BB191" i="21"/>
  <c r="BA191" i="21"/>
  <c r="AZ191" i="21"/>
  <c r="AY191" i="21"/>
  <c r="AX191" i="21"/>
  <c r="AW191" i="21"/>
  <c r="BF190" i="21"/>
  <c r="BE190" i="21"/>
  <c r="BD190" i="21"/>
  <c r="BC190" i="21"/>
  <c r="BB190" i="21"/>
  <c r="BA190" i="21"/>
  <c r="AZ190" i="21"/>
  <c r="BL153" i="21" s="1"/>
  <c r="AY190" i="21"/>
  <c r="AX190" i="21"/>
  <c r="AW190" i="21"/>
  <c r="BR189" i="21"/>
  <c r="BQ189" i="21"/>
  <c r="BP189" i="21"/>
  <c r="BO189" i="21"/>
  <c r="BN189" i="21"/>
  <c r="BF189" i="21"/>
  <c r="BE189" i="21"/>
  <c r="BD189" i="21"/>
  <c r="BC189" i="21"/>
  <c r="BB189" i="21"/>
  <c r="BA189" i="21"/>
  <c r="AZ189" i="21"/>
  <c r="AY189" i="21"/>
  <c r="AX189" i="21"/>
  <c r="AW189" i="21"/>
  <c r="BR188" i="21"/>
  <c r="BQ188" i="21"/>
  <c r="BP188" i="21"/>
  <c r="BO188" i="21"/>
  <c r="BN188" i="21"/>
  <c r="BF188" i="21"/>
  <c r="BE188" i="21"/>
  <c r="BD188" i="21"/>
  <c r="BC188" i="21"/>
  <c r="BB188" i="21"/>
  <c r="BA188" i="21"/>
  <c r="AZ188" i="21"/>
  <c r="AY188" i="21"/>
  <c r="AX188" i="21"/>
  <c r="AW188" i="21"/>
  <c r="BR187" i="21"/>
  <c r="BQ187" i="21"/>
  <c r="BP187" i="21"/>
  <c r="BO187" i="21"/>
  <c r="BN187" i="21"/>
  <c r="BF187" i="21"/>
  <c r="BE187" i="21"/>
  <c r="BD187" i="21"/>
  <c r="BC187" i="21"/>
  <c r="BB187" i="21"/>
  <c r="BA187" i="21"/>
  <c r="AZ187" i="21"/>
  <c r="AY187" i="21"/>
  <c r="AX187" i="21"/>
  <c r="AW187" i="21"/>
  <c r="BR186" i="21"/>
  <c r="BQ186" i="21"/>
  <c r="BP186" i="21"/>
  <c r="BO186" i="21"/>
  <c r="BN186" i="21"/>
  <c r="BR185" i="21"/>
  <c r="BQ185" i="21"/>
  <c r="BP185" i="21"/>
  <c r="BO185" i="21"/>
  <c r="BN185" i="21"/>
  <c r="BR184" i="21"/>
  <c r="BQ184" i="21"/>
  <c r="BP184" i="21"/>
  <c r="BO184" i="21"/>
  <c r="BN184" i="21"/>
  <c r="BF184" i="21"/>
  <c r="BE184" i="21"/>
  <c r="BD184" i="21"/>
  <c r="BC184" i="21"/>
  <c r="BB184" i="21"/>
  <c r="BA184" i="21"/>
  <c r="AZ184" i="21"/>
  <c r="AY184" i="21"/>
  <c r="AX184" i="21"/>
  <c r="BJ160" i="21" s="1"/>
  <c r="AW184" i="21"/>
  <c r="BR183" i="21"/>
  <c r="BQ183" i="21"/>
  <c r="BP183" i="21"/>
  <c r="BO183" i="21"/>
  <c r="BN183" i="21"/>
  <c r="BF183" i="21"/>
  <c r="BE183" i="21"/>
  <c r="BD183" i="21"/>
  <c r="BC183" i="21"/>
  <c r="BB183" i="21"/>
  <c r="BA183" i="21"/>
  <c r="BM159" i="21" s="1"/>
  <c r="AZ183" i="21"/>
  <c r="AY183" i="21"/>
  <c r="AX183" i="21"/>
  <c r="AW183" i="21"/>
  <c r="BR182" i="21"/>
  <c r="BQ182" i="21"/>
  <c r="BP182" i="21"/>
  <c r="BO182" i="21"/>
  <c r="BN182" i="21"/>
  <c r="BF182" i="21"/>
  <c r="BE182" i="21"/>
  <c r="BD182" i="21"/>
  <c r="BC182" i="21"/>
  <c r="BB182" i="21"/>
  <c r="BA182" i="21"/>
  <c r="AZ182" i="21"/>
  <c r="AY182" i="21"/>
  <c r="AX182" i="21"/>
  <c r="AW182" i="21"/>
  <c r="BR181" i="21"/>
  <c r="BQ181" i="21"/>
  <c r="BP181" i="21"/>
  <c r="BO181" i="21"/>
  <c r="BN181" i="21"/>
  <c r="BF181" i="21"/>
  <c r="BE181" i="21"/>
  <c r="BD181" i="21"/>
  <c r="BC181" i="21"/>
  <c r="BB181" i="21"/>
  <c r="BA181" i="21"/>
  <c r="AZ181" i="21"/>
  <c r="AY181" i="21"/>
  <c r="AX181" i="21"/>
  <c r="AW181" i="21"/>
  <c r="BR180" i="21"/>
  <c r="BQ180" i="21"/>
  <c r="BP180" i="21"/>
  <c r="BO180" i="21"/>
  <c r="BN180" i="21"/>
  <c r="BF180" i="21"/>
  <c r="BE180" i="21"/>
  <c r="BD180" i="21"/>
  <c r="BP156" i="21" s="1"/>
  <c r="BC180" i="21"/>
  <c r="BB180" i="21"/>
  <c r="BA180" i="21"/>
  <c r="AZ180" i="21"/>
  <c r="AY180" i="21"/>
  <c r="AX180" i="21"/>
  <c r="AW180" i="21"/>
  <c r="BR179" i="21"/>
  <c r="BR190" i="21" s="1"/>
  <c r="BQ179" i="21"/>
  <c r="BQ190" i="21" s="1"/>
  <c r="BP179" i="21"/>
  <c r="BP190" i="21" s="1"/>
  <c r="BO179" i="21"/>
  <c r="BO190" i="21" s="1"/>
  <c r="BN179" i="21"/>
  <c r="BN190" i="21" s="1"/>
  <c r="BF179" i="21"/>
  <c r="BE179" i="21"/>
  <c r="BD179" i="21"/>
  <c r="BC179" i="21"/>
  <c r="BB179" i="21"/>
  <c r="BA179" i="21"/>
  <c r="AZ179" i="21"/>
  <c r="AY179" i="21"/>
  <c r="AX179" i="21"/>
  <c r="AW179" i="21"/>
  <c r="BF178" i="21"/>
  <c r="BE178" i="21"/>
  <c r="BQ154" i="21" s="1"/>
  <c r="BD178" i="21"/>
  <c r="BC178" i="21"/>
  <c r="BB178" i="21"/>
  <c r="BA178" i="21"/>
  <c r="AZ178" i="21"/>
  <c r="AY178" i="21"/>
  <c r="AX178" i="21"/>
  <c r="AW178" i="21"/>
  <c r="BF177" i="21"/>
  <c r="BE177" i="21"/>
  <c r="BD177" i="21"/>
  <c r="BC177" i="21"/>
  <c r="BO153" i="21" s="1"/>
  <c r="BB177" i="21"/>
  <c r="BA177" i="21"/>
  <c r="AZ177" i="21"/>
  <c r="AY177" i="21"/>
  <c r="AX177" i="21"/>
  <c r="AW177" i="21"/>
  <c r="BF176" i="21"/>
  <c r="BE176" i="21"/>
  <c r="BD176" i="21"/>
  <c r="BC176" i="21"/>
  <c r="BB176" i="21"/>
  <c r="BA176" i="21"/>
  <c r="BM152" i="21" s="1"/>
  <c r="AZ176" i="21"/>
  <c r="AY176" i="21"/>
  <c r="AX176" i="21"/>
  <c r="AW176" i="21"/>
  <c r="BF175" i="21"/>
  <c r="BR151" i="21" s="1"/>
  <c r="BE175" i="21"/>
  <c r="BD175" i="21"/>
  <c r="BC175" i="21"/>
  <c r="BB175" i="21"/>
  <c r="BA175" i="21"/>
  <c r="AZ175" i="21"/>
  <c r="AY175" i="21"/>
  <c r="AX175" i="21"/>
  <c r="AW175" i="21"/>
  <c r="CB174" i="21"/>
  <c r="CA174" i="21"/>
  <c r="BZ174" i="21"/>
  <c r="BY174" i="21"/>
  <c r="BX174" i="21"/>
  <c r="BW174" i="21"/>
  <c r="BV174" i="21"/>
  <c r="BU174" i="21"/>
  <c r="BT174" i="21"/>
  <c r="BS174" i="21"/>
  <c r="BR174" i="21"/>
  <c r="BQ174" i="21"/>
  <c r="BP174" i="21"/>
  <c r="BO174" i="21"/>
  <c r="BN174" i="21"/>
  <c r="BM174" i="21"/>
  <c r="BL174" i="21"/>
  <c r="BK174" i="21"/>
  <c r="BJ174" i="21"/>
  <c r="BF174" i="21"/>
  <c r="BE174" i="21"/>
  <c r="BD174" i="21"/>
  <c r="BC174" i="21"/>
  <c r="BB174" i="21"/>
  <c r="BA174" i="21"/>
  <c r="AZ174" i="21"/>
  <c r="AY174" i="21"/>
  <c r="AX174" i="21"/>
  <c r="AW174" i="21"/>
  <c r="CB173" i="21"/>
  <c r="CA173" i="21"/>
  <c r="BZ173" i="21"/>
  <c r="BY173" i="21"/>
  <c r="BX173" i="21"/>
  <c r="BW173" i="21"/>
  <c r="BV173" i="21"/>
  <c r="BU173" i="21"/>
  <c r="BT173" i="21"/>
  <c r="BS173" i="21"/>
  <c r="BR173" i="21"/>
  <c r="BQ173" i="21"/>
  <c r="BP173" i="21"/>
  <c r="BO173" i="21"/>
  <c r="BN173" i="21"/>
  <c r="BM173" i="21"/>
  <c r="BL173" i="21"/>
  <c r="BK173" i="21"/>
  <c r="BJ173" i="21"/>
  <c r="CB172" i="21"/>
  <c r="CA172" i="21"/>
  <c r="BZ172" i="21"/>
  <c r="BY172" i="21"/>
  <c r="BX172" i="21"/>
  <c r="BW172" i="21"/>
  <c r="BV172" i="21"/>
  <c r="BU172" i="21"/>
  <c r="BT172" i="21"/>
  <c r="BS172" i="21"/>
  <c r="BR172" i="21"/>
  <c r="BQ172" i="21"/>
  <c r="BP172" i="21"/>
  <c r="BO172" i="21"/>
  <c r="BN172" i="21"/>
  <c r="BM172" i="21"/>
  <c r="BL172" i="21"/>
  <c r="BK172" i="21"/>
  <c r="BJ172" i="21"/>
  <c r="CB171" i="21"/>
  <c r="CA171" i="21"/>
  <c r="BZ171" i="21"/>
  <c r="BY171" i="21"/>
  <c r="BX171" i="21"/>
  <c r="BW171" i="21"/>
  <c r="BV171" i="21"/>
  <c r="BU171" i="21"/>
  <c r="BT171" i="21"/>
  <c r="BS171" i="21"/>
  <c r="BR171" i="21"/>
  <c r="BQ171" i="21"/>
  <c r="BP171" i="21"/>
  <c r="BO171" i="21"/>
  <c r="BN171" i="21"/>
  <c r="BM171" i="21"/>
  <c r="BL171" i="21"/>
  <c r="BK171" i="21"/>
  <c r="BJ171" i="21"/>
  <c r="BF171" i="21"/>
  <c r="BR160" i="21" s="1"/>
  <c r="BE171" i="21"/>
  <c r="BD171" i="21"/>
  <c r="BC171" i="21"/>
  <c r="BB171" i="21"/>
  <c r="BA171" i="21"/>
  <c r="AZ171" i="21"/>
  <c r="AY171" i="21"/>
  <c r="AX171" i="21"/>
  <c r="AW171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F170" i="21"/>
  <c r="BE170" i="21"/>
  <c r="BD170" i="21"/>
  <c r="BC170" i="21"/>
  <c r="BB170" i="21"/>
  <c r="BA170" i="21"/>
  <c r="AZ170" i="21"/>
  <c r="AY170" i="21"/>
  <c r="BK159" i="21" s="1"/>
  <c r="AX170" i="21"/>
  <c r="AW170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F169" i="21"/>
  <c r="BE169" i="21"/>
  <c r="BD169" i="21"/>
  <c r="BP158" i="21" s="1"/>
  <c r="BC169" i="21"/>
  <c r="BB169" i="21"/>
  <c r="BA169" i="21"/>
  <c r="AZ169" i="21"/>
  <c r="AY169" i="21"/>
  <c r="AX169" i="21"/>
  <c r="AW169" i="21"/>
  <c r="CB168" i="21"/>
  <c r="CA168" i="21"/>
  <c r="BZ168" i="21"/>
  <c r="BY168" i="21"/>
  <c r="BX168" i="21"/>
  <c r="BW168" i="21"/>
  <c r="BV168" i="21"/>
  <c r="BU168" i="21"/>
  <c r="BT168" i="21"/>
  <c r="BS168" i="21"/>
  <c r="BR168" i="21"/>
  <c r="BQ168" i="21"/>
  <c r="BP168" i="21"/>
  <c r="BO168" i="21"/>
  <c r="BN168" i="21"/>
  <c r="BM168" i="21"/>
  <c r="BL168" i="21"/>
  <c r="BK168" i="21"/>
  <c r="BJ168" i="21"/>
  <c r="BF168" i="21"/>
  <c r="BE168" i="21"/>
  <c r="BD168" i="21"/>
  <c r="BC168" i="21"/>
  <c r="BB168" i="21"/>
  <c r="BA168" i="21"/>
  <c r="AZ168" i="21"/>
  <c r="AY168" i="21"/>
  <c r="AX168" i="21"/>
  <c r="BJ157" i="21" s="1"/>
  <c r="AW168" i="21"/>
  <c r="BI157" i="21" s="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F167" i="21"/>
  <c r="BR156" i="21" s="1"/>
  <c r="BE167" i="21"/>
  <c r="BQ156" i="21" s="1"/>
  <c r="BD167" i="21"/>
  <c r="BC167" i="21"/>
  <c r="BO156" i="21" s="1"/>
  <c r="BB167" i="21"/>
  <c r="BN156" i="21" s="1"/>
  <c r="BA167" i="21"/>
  <c r="AZ167" i="21"/>
  <c r="AY167" i="21"/>
  <c r="AX167" i="21"/>
  <c r="AW167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F166" i="21"/>
  <c r="BE166" i="21"/>
  <c r="BD166" i="21"/>
  <c r="BC166" i="21"/>
  <c r="BB166" i="21"/>
  <c r="BA166" i="21"/>
  <c r="AZ166" i="21"/>
  <c r="AY166" i="21"/>
  <c r="BK155" i="21" s="1"/>
  <c r="AX166" i="21"/>
  <c r="AW166" i="21"/>
  <c r="CB165" i="21"/>
  <c r="CA165" i="21"/>
  <c r="BZ165" i="21"/>
  <c r="BY165" i="21"/>
  <c r="BX165" i="21"/>
  <c r="BW165" i="21"/>
  <c r="BV165" i="21"/>
  <c r="BU165" i="21"/>
  <c r="BT165" i="21"/>
  <c r="BS165" i="21"/>
  <c r="BR165" i="21"/>
  <c r="BQ165" i="21"/>
  <c r="BP165" i="21"/>
  <c r="BO165" i="21"/>
  <c r="BN165" i="21"/>
  <c r="BM165" i="21"/>
  <c r="BL165" i="21"/>
  <c r="BK165" i="21"/>
  <c r="BJ165" i="21"/>
  <c r="BF165" i="21"/>
  <c r="BE165" i="21"/>
  <c r="BD165" i="21"/>
  <c r="BC165" i="21"/>
  <c r="BB165" i="21"/>
  <c r="BA165" i="21"/>
  <c r="AZ165" i="21"/>
  <c r="BL154" i="21" s="1"/>
  <c r="AY165" i="21"/>
  <c r="AX165" i="21"/>
  <c r="AW165" i="21"/>
  <c r="BI154" i="21" s="1"/>
  <c r="CB164" i="21"/>
  <c r="CB175" i="21" s="1"/>
  <c r="CA164" i="21"/>
  <c r="CA175" i="21" s="1"/>
  <c r="BZ164" i="21"/>
  <c r="BZ175" i="21" s="1"/>
  <c r="BY164" i="21"/>
  <c r="BY175" i="21" s="1"/>
  <c r="BX164" i="21"/>
  <c r="BX175" i="21" s="1"/>
  <c r="BW164" i="21"/>
  <c r="BW175" i="21" s="1"/>
  <c r="BV164" i="21"/>
  <c r="BV175" i="21" s="1"/>
  <c r="BU164" i="21"/>
  <c r="BT164" i="21"/>
  <c r="BT175" i="21" s="1"/>
  <c r="BS164" i="21"/>
  <c r="BS175" i="21" s="1"/>
  <c r="BR164" i="21"/>
  <c r="BR175" i="21" s="1"/>
  <c r="BQ164" i="21"/>
  <c r="BQ175" i="21" s="1"/>
  <c r="BP164" i="21"/>
  <c r="BP175" i="21" s="1"/>
  <c r="BO164" i="21"/>
  <c r="BO175" i="21" s="1"/>
  <c r="BU180" i="21" s="1"/>
  <c r="Y54" i="21" s="1"/>
  <c r="Y61" i="21" s="1"/>
  <c r="BN164" i="21"/>
  <c r="BN175" i="21" s="1"/>
  <c r="BM164" i="21"/>
  <c r="BM175" i="21" s="1"/>
  <c r="BL164" i="21"/>
  <c r="BL175" i="21" s="1"/>
  <c r="BK164" i="21"/>
  <c r="BK175" i="21" s="1"/>
  <c r="BJ164" i="21"/>
  <c r="BJ175" i="21" s="1"/>
  <c r="BF164" i="21"/>
  <c r="BR153" i="21" s="1"/>
  <c r="BE164" i="21"/>
  <c r="BQ153" i="21" s="1"/>
  <c r="BD164" i="21"/>
  <c r="BC164" i="21"/>
  <c r="BB164" i="21"/>
  <c r="BA164" i="21"/>
  <c r="AZ164" i="21"/>
  <c r="AY164" i="21"/>
  <c r="AX164" i="21"/>
  <c r="AW164" i="21"/>
  <c r="BF163" i="21"/>
  <c r="BE163" i="21"/>
  <c r="BD163" i="21"/>
  <c r="BC163" i="21"/>
  <c r="BB163" i="21"/>
  <c r="BA163" i="21"/>
  <c r="AZ163" i="21"/>
  <c r="AY163" i="21"/>
  <c r="AX163" i="21"/>
  <c r="AW163" i="21"/>
  <c r="BF162" i="21"/>
  <c r="BE162" i="21"/>
  <c r="BD162" i="21"/>
  <c r="BC162" i="21"/>
  <c r="BB162" i="21"/>
  <c r="BA162" i="21"/>
  <c r="BM151" i="21" s="1"/>
  <c r="AZ162" i="21"/>
  <c r="AY162" i="21"/>
  <c r="AX162" i="21"/>
  <c r="AW162" i="21"/>
  <c r="BF161" i="21"/>
  <c r="BE161" i="21"/>
  <c r="BD161" i="21"/>
  <c r="BC161" i="21"/>
  <c r="BB161" i="21"/>
  <c r="BA161" i="21"/>
  <c r="AZ161" i="21"/>
  <c r="AY161" i="21"/>
  <c r="AX161" i="21"/>
  <c r="AW161" i="21"/>
  <c r="BI150" i="21" s="1"/>
  <c r="BQ160" i="21"/>
  <c r="BP160" i="21"/>
  <c r="BO160" i="21"/>
  <c r="BN160" i="21"/>
  <c r="BM160" i="21"/>
  <c r="BL160" i="21"/>
  <c r="BK160" i="21"/>
  <c r="BR159" i="21"/>
  <c r="BQ159" i="21"/>
  <c r="BP159" i="21"/>
  <c r="BO159" i="21"/>
  <c r="BN159" i="21"/>
  <c r="BL159" i="21"/>
  <c r="BJ159" i="21"/>
  <c r="BI159" i="21"/>
  <c r="BR158" i="21"/>
  <c r="BO158" i="21"/>
  <c r="BN158" i="21"/>
  <c r="BM158" i="21"/>
  <c r="BL158" i="21"/>
  <c r="BK158" i="21"/>
  <c r="BJ158" i="21"/>
  <c r="BI158" i="21"/>
  <c r="BF158" i="21"/>
  <c r="BE158" i="21"/>
  <c r="BD158" i="21"/>
  <c r="BC158" i="21"/>
  <c r="BB158" i="21"/>
  <c r="BA158" i="21"/>
  <c r="BM146" i="21" s="1"/>
  <c r="AZ158" i="21"/>
  <c r="AY158" i="21"/>
  <c r="AX158" i="21"/>
  <c r="AW158" i="21"/>
  <c r="BR157" i="21"/>
  <c r="BQ157" i="21"/>
  <c r="BP157" i="21"/>
  <c r="BN157" i="21"/>
  <c r="BL157" i="21"/>
  <c r="BK157" i="21"/>
  <c r="BF157" i="21"/>
  <c r="BE157" i="21"/>
  <c r="BD157" i="21"/>
  <c r="BC157" i="21"/>
  <c r="BB157" i="21"/>
  <c r="BA157" i="21"/>
  <c r="AZ157" i="21"/>
  <c r="AY157" i="21"/>
  <c r="AX157" i="21"/>
  <c r="AW157" i="21"/>
  <c r="BL156" i="21"/>
  <c r="BJ156" i="21"/>
  <c r="BI156" i="21"/>
  <c r="BF156" i="21"/>
  <c r="BE156" i="21"/>
  <c r="BD156" i="21"/>
  <c r="BC156" i="21"/>
  <c r="BB156" i="21"/>
  <c r="BA156" i="21"/>
  <c r="AZ156" i="21"/>
  <c r="AY156" i="21"/>
  <c r="AX156" i="21"/>
  <c r="AW156" i="21"/>
  <c r="BR155" i="21"/>
  <c r="BQ155" i="21"/>
  <c r="BP155" i="21"/>
  <c r="BO155" i="21"/>
  <c r="BN155" i="21"/>
  <c r="BM155" i="21"/>
  <c r="BL155" i="21"/>
  <c r="BJ155" i="21"/>
  <c r="BF155" i="21"/>
  <c r="BE155" i="21"/>
  <c r="BD155" i="21"/>
  <c r="BC155" i="21"/>
  <c r="BB155" i="21"/>
  <c r="BA155" i="21"/>
  <c r="AZ155" i="21"/>
  <c r="AY155" i="21"/>
  <c r="AX155" i="21"/>
  <c r="AW155" i="21"/>
  <c r="BR154" i="21"/>
  <c r="BP154" i="21"/>
  <c r="BO154" i="21"/>
  <c r="BN154" i="21"/>
  <c r="BM154" i="21"/>
  <c r="BK154" i="21"/>
  <c r="BJ154" i="21"/>
  <c r="BF154" i="21"/>
  <c r="BE154" i="21"/>
  <c r="BD154" i="21"/>
  <c r="BC154" i="21"/>
  <c r="BB154" i="21"/>
  <c r="BA154" i="21"/>
  <c r="AZ154" i="21"/>
  <c r="AY154" i="21"/>
  <c r="AX154" i="21"/>
  <c r="AW154" i="21"/>
  <c r="BP153" i="21"/>
  <c r="BN153" i="21"/>
  <c r="BM153" i="21"/>
  <c r="BK153" i="21"/>
  <c r="BJ153" i="21"/>
  <c r="BI153" i="21"/>
  <c r="BF153" i="21"/>
  <c r="BE153" i="21"/>
  <c r="BD153" i="21"/>
  <c r="BC153" i="21"/>
  <c r="BB153" i="21"/>
  <c r="BA153" i="21"/>
  <c r="AZ153" i="21"/>
  <c r="AY153" i="21"/>
  <c r="AX153" i="21"/>
  <c r="AW153" i="21"/>
  <c r="BR152" i="21"/>
  <c r="BQ152" i="21"/>
  <c r="BP152" i="21"/>
  <c r="BO152" i="21"/>
  <c r="BN152" i="21"/>
  <c r="BL152" i="21"/>
  <c r="BK152" i="21"/>
  <c r="BJ152" i="21"/>
  <c r="BI152" i="21"/>
  <c r="BF152" i="21"/>
  <c r="BE152" i="21"/>
  <c r="BD152" i="21"/>
  <c r="BC152" i="21"/>
  <c r="BB152" i="21"/>
  <c r="BA152" i="21"/>
  <c r="AZ152" i="21"/>
  <c r="AY152" i="21"/>
  <c r="AX152" i="21"/>
  <c r="AW152" i="21"/>
  <c r="BQ151" i="21"/>
  <c r="BP151" i="21"/>
  <c r="BO151" i="21"/>
  <c r="BN151" i="21"/>
  <c r="BL151" i="21"/>
  <c r="BK151" i="21"/>
  <c r="BJ151" i="21"/>
  <c r="BI151" i="21"/>
  <c r="BF151" i="21"/>
  <c r="BE151" i="21"/>
  <c r="BD151" i="21"/>
  <c r="BC151" i="21"/>
  <c r="BB151" i="21"/>
  <c r="BA151" i="21"/>
  <c r="AZ151" i="21"/>
  <c r="AY151" i="21"/>
  <c r="AX151" i="21"/>
  <c r="AW151" i="21"/>
  <c r="BR150" i="21"/>
  <c r="BQ150" i="21"/>
  <c r="BP150" i="21"/>
  <c r="BO150" i="21"/>
  <c r="BN150" i="21"/>
  <c r="BM150" i="21"/>
  <c r="BL150" i="21"/>
  <c r="BJ150" i="21"/>
  <c r="BF150" i="21"/>
  <c r="BE150" i="21"/>
  <c r="BD150" i="21"/>
  <c r="BC150" i="21"/>
  <c r="BB150" i="21"/>
  <c r="BA150" i="21"/>
  <c r="AZ150" i="21"/>
  <c r="AY150" i="21"/>
  <c r="AX150" i="21"/>
  <c r="AW150" i="21"/>
  <c r="BF149" i="21"/>
  <c r="BE149" i="21"/>
  <c r="BD149" i="21"/>
  <c r="BC149" i="21"/>
  <c r="BO137" i="21" s="1"/>
  <c r="BB149" i="21"/>
  <c r="BA149" i="21"/>
  <c r="AZ149" i="21"/>
  <c r="AY149" i="21"/>
  <c r="AX149" i="21"/>
  <c r="AW149" i="21"/>
  <c r="BF148" i="21"/>
  <c r="BE148" i="21"/>
  <c r="BD148" i="21"/>
  <c r="BC148" i="21"/>
  <c r="BB148" i="21"/>
  <c r="BA148" i="21"/>
  <c r="AZ148" i="21"/>
  <c r="AY148" i="21"/>
  <c r="AX148" i="21"/>
  <c r="AW148" i="21"/>
  <c r="BP146" i="21"/>
  <c r="BO146" i="21"/>
  <c r="BL146" i="21"/>
  <c r="BJ146" i="21"/>
  <c r="BI146" i="21"/>
  <c r="BF145" i="21"/>
  <c r="BR146" i="21" s="1"/>
  <c r="BE145" i="21"/>
  <c r="BQ146" i="21" s="1"/>
  <c r="BD145" i="21"/>
  <c r="BC145" i="21"/>
  <c r="BB145" i="21"/>
  <c r="BN146" i="21" s="1"/>
  <c r="BA145" i="21"/>
  <c r="AZ145" i="21"/>
  <c r="AY145" i="21"/>
  <c r="BK146" i="21" s="1"/>
  <c r="AX145" i="21"/>
  <c r="AW145" i="21"/>
  <c r="BF144" i="21"/>
  <c r="BR145" i="21" s="1"/>
  <c r="BE144" i="21"/>
  <c r="BQ145" i="21" s="1"/>
  <c r="BD144" i="21"/>
  <c r="BP145" i="21" s="1"/>
  <c r="BC144" i="21"/>
  <c r="BO145" i="21" s="1"/>
  <c r="BB144" i="21"/>
  <c r="BN145" i="21" s="1"/>
  <c r="BA144" i="21"/>
  <c r="BM145" i="21" s="1"/>
  <c r="AZ144" i="21"/>
  <c r="BL145" i="21" s="1"/>
  <c r="AY144" i="21"/>
  <c r="BK145" i="21" s="1"/>
  <c r="AX144" i="21"/>
  <c r="BJ145" i="21" s="1"/>
  <c r="AW144" i="21"/>
  <c r="BI145" i="21" s="1"/>
  <c r="CJ143" i="21"/>
  <c r="CI143" i="21"/>
  <c r="CH143" i="21"/>
  <c r="CG143" i="21"/>
  <c r="CF143" i="21"/>
  <c r="CE143" i="21"/>
  <c r="BF143" i="21"/>
  <c r="BR144" i="21" s="1"/>
  <c r="BE143" i="21"/>
  <c r="BQ144" i="21" s="1"/>
  <c r="BD143" i="21"/>
  <c r="BP144" i="21" s="1"/>
  <c r="BC143" i="21"/>
  <c r="BO144" i="21" s="1"/>
  <c r="BB143" i="21"/>
  <c r="BN144" i="21" s="1"/>
  <c r="BA143" i="21"/>
  <c r="BM144" i="21" s="1"/>
  <c r="AZ143" i="21"/>
  <c r="BL144" i="21" s="1"/>
  <c r="AY143" i="21"/>
  <c r="BK144" i="21" s="1"/>
  <c r="AX143" i="21"/>
  <c r="BJ144" i="21" s="1"/>
  <c r="AW143" i="21"/>
  <c r="BI144" i="21" s="1"/>
  <c r="CJ142" i="21"/>
  <c r="CI142" i="21"/>
  <c r="CH142" i="21"/>
  <c r="CG142" i="21"/>
  <c r="CF142" i="21"/>
  <c r="CE142" i="21"/>
  <c r="BM142" i="21"/>
  <c r="BJ142" i="21"/>
  <c r="BF142" i="21"/>
  <c r="BR143" i="21" s="1"/>
  <c r="BE142" i="21"/>
  <c r="BQ143" i="21" s="1"/>
  <c r="BD142" i="21"/>
  <c r="BP143" i="21" s="1"/>
  <c r="BC142" i="21"/>
  <c r="BO143" i="21" s="1"/>
  <c r="BB142" i="21"/>
  <c r="BN143" i="21" s="1"/>
  <c r="BA142" i="21"/>
  <c r="BM143" i="21" s="1"/>
  <c r="AZ142" i="21"/>
  <c r="BL143" i="21" s="1"/>
  <c r="AY142" i="21"/>
  <c r="BK143" i="21" s="1"/>
  <c r="AX142" i="21"/>
  <c r="BJ143" i="21" s="1"/>
  <c r="AW142" i="21"/>
  <c r="BI143" i="21" s="1"/>
  <c r="CJ141" i="21"/>
  <c r="CI141" i="21"/>
  <c r="CH141" i="21"/>
  <c r="CG141" i="21"/>
  <c r="CF141" i="21"/>
  <c r="CE141" i="21"/>
  <c r="CA141" i="21"/>
  <c r="BZ141" i="21"/>
  <c r="BY141" i="21"/>
  <c r="BX141" i="21"/>
  <c r="BP141" i="21"/>
  <c r="BO141" i="21"/>
  <c r="BM141" i="21"/>
  <c r="BF141" i="21"/>
  <c r="BR142" i="21" s="1"/>
  <c r="BE141" i="21"/>
  <c r="BQ142" i="21" s="1"/>
  <c r="BD141" i="21"/>
  <c r="BP142" i="21" s="1"/>
  <c r="BC141" i="21"/>
  <c r="BO142" i="21" s="1"/>
  <c r="BB141" i="21"/>
  <c r="BN142" i="21" s="1"/>
  <c r="BA141" i="21"/>
  <c r="AZ141" i="21"/>
  <c r="BL142" i="21" s="1"/>
  <c r="AY141" i="21"/>
  <c r="BK142" i="21" s="1"/>
  <c r="AX141" i="21"/>
  <c r="AW141" i="21"/>
  <c r="BI142" i="21" s="1"/>
  <c r="CJ140" i="21"/>
  <c r="CI140" i="21"/>
  <c r="CH140" i="21"/>
  <c r="CG140" i="21"/>
  <c r="CF140" i="21"/>
  <c r="CE140" i="21"/>
  <c r="CA140" i="21"/>
  <c r="BZ140" i="21"/>
  <c r="BY140" i="21"/>
  <c r="BX140" i="21"/>
  <c r="BM140" i="21"/>
  <c r="BJ140" i="21"/>
  <c r="BI140" i="21"/>
  <c r="BF140" i="21"/>
  <c r="BR141" i="21" s="1"/>
  <c r="BE140" i="21"/>
  <c r="BQ141" i="21" s="1"/>
  <c r="BD140" i="21"/>
  <c r="BC140" i="21"/>
  <c r="BB140" i="21"/>
  <c r="BN141" i="21" s="1"/>
  <c r="BA140" i="21"/>
  <c r="AZ140" i="21"/>
  <c r="BL141" i="21" s="1"/>
  <c r="AY140" i="21"/>
  <c r="BK141" i="21" s="1"/>
  <c r="AX140" i="21"/>
  <c r="BJ141" i="21" s="1"/>
  <c r="AW140" i="21"/>
  <c r="BI141" i="21" s="1"/>
  <c r="CJ139" i="21"/>
  <c r="CI139" i="21"/>
  <c r="CH139" i="21"/>
  <c r="CG139" i="21"/>
  <c r="CF139" i="21"/>
  <c r="CE139" i="21"/>
  <c r="CA139" i="21"/>
  <c r="BZ139" i="21"/>
  <c r="BY139" i="21"/>
  <c r="BX139" i="21"/>
  <c r="BP139" i="21"/>
  <c r="BO139" i="21"/>
  <c r="BM139" i="21"/>
  <c r="BF139" i="21"/>
  <c r="BR140" i="21" s="1"/>
  <c r="BE139" i="21"/>
  <c r="BQ140" i="21" s="1"/>
  <c r="BD139" i="21"/>
  <c r="BP140" i="21" s="1"/>
  <c r="BC139" i="21"/>
  <c r="BO140" i="21" s="1"/>
  <c r="BB139" i="21"/>
  <c r="BN140" i="21" s="1"/>
  <c r="BA139" i="21"/>
  <c r="AZ139" i="21"/>
  <c r="BL140" i="21" s="1"/>
  <c r="AY139" i="21"/>
  <c r="BK140" i="21" s="1"/>
  <c r="AX139" i="21"/>
  <c r="AW139" i="21"/>
  <c r="CJ138" i="21"/>
  <c r="CI138" i="21"/>
  <c r="CH138" i="21"/>
  <c r="CG138" i="21"/>
  <c r="CF138" i="21"/>
  <c r="CE138" i="21"/>
  <c r="CA138" i="21"/>
  <c r="BZ138" i="21"/>
  <c r="BY138" i="21"/>
  <c r="BX138" i="21"/>
  <c r="BM138" i="21"/>
  <c r="BJ138" i="21"/>
  <c r="BI138" i="21"/>
  <c r="BF138" i="21"/>
  <c r="BR139" i="21" s="1"/>
  <c r="BE138" i="21"/>
  <c r="BQ139" i="21" s="1"/>
  <c r="BD138" i="21"/>
  <c r="BC138" i="21"/>
  <c r="BB138" i="21"/>
  <c r="BN139" i="21" s="1"/>
  <c r="BA138" i="21"/>
  <c r="AZ138" i="21"/>
  <c r="BL139" i="21" s="1"/>
  <c r="AY138" i="21"/>
  <c r="BK139" i="21" s="1"/>
  <c r="AX138" i="21"/>
  <c r="BJ139" i="21" s="1"/>
  <c r="AW138" i="21"/>
  <c r="BI139" i="21" s="1"/>
  <c r="CJ137" i="21"/>
  <c r="CI137" i="21"/>
  <c r="CH137" i="21"/>
  <c r="CG137" i="21"/>
  <c r="CF137" i="21"/>
  <c r="CE137" i="21"/>
  <c r="CA137" i="21"/>
  <c r="BZ137" i="21"/>
  <c r="BY137" i="21"/>
  <c r="BX137" i="21"/>
  <c r="BP137" i="21"/>
  <c r="BM137" i="21"/>
  <c r="BF137" i="21"/>
  <c r="BR138" i="21" s="1"/>
  <c r="BE137" i="21"/>
  <c r="BQ138" i="21" s="1"/>
  <c r="BD137" i="21"/>
  <c r="BP138" i="21" s="1"/>
  <c r="BC137" i="21"/>
  <c r="BO138" i="21" s="1"/>
  <c r="BB137" i="21"/>
  <c r="BN138" i="21" s="1"/>
  <c r="BA137" i="21"/>
  <c r="AZ137" i="21"/>
  <c r="BL138" i="21" s="1"/>
  <c r="AY137" i="21"/>
  <c r="BK138" i="21" s="1"/>
  <c r="AX137" i="21"/>
  <c r="AW137" i="21"/>
  <c r="CJ136" i="21"/>
  <c r="CJ144" i="21" s="1"/>
  <c r="AD60" i="21" s="1"/>
  <c r="CI136" i="21"/>
  <c r="CI144" i="21" s="1"/>
  <c r="AC60" i="21" s="1"/>
  <c r="CH136" i="21"/>
  <c r="CH144" i="21" s="1"/>
  <c r="AB60" i="21" s="1"/>
  <c r="CG136" i="21"/>
  <c r="CG144" i="21" s="1"/>
  <c r="AA60" i="21" s="1"/>
  <c r="CF136" i="21"/>
  <c r="CF144" i="21" s="1"/>
  <c r="Z60" i="21" s="1"/>
  <c r="CE136" i="21"/>
  <c r="CE144" i="21" s="1"/>
  <c r="Y60" i="21" s="1"/>
  <c r="CA136" i="21"/>
  <c r="BZ136" i="21"/>
  <c r="BY136" i="21"/>
  <c r="BX136" i="21"/>
  <c r="BF136" i="21"/>
  <c r="BR137" i="21" s="1"/>
  <c r="BE136" i="21"/>
  <c r="BQ137" i="21" s="1"/>
  <c r="BD136" i="21"/>
  <c r="BC136" i="21"/>
  <c r="BB136" i="21"/>
  <c r="BN137" i="21" s="1"/>
  <c r="BA136" i="21"/>
  <c r="AZ136" i="21"/>
  <c r="BL137" i="21" s="1"/>
  <c r="AY136" i="21"/>
  <c r="BK137" i="21" s="1"/>
  <c r="AX136" i="21"/>
  <c r="BJ137" i="21" s="1"/>
  <c r="AW136" i="21"/>
  <c r="BI137" i="21" s="1"/>
  <c r="BF135" i="21"/>
  <c r="BR136" i="21" s="1"/>
  <c r="BE135" i="21"/>
  <c r="BQ136" i="21" s="1"/>
  <c r="BD135" i="21"/>
  <c r="BP136" i="21" s="1"/>
  <c r="BC135" i="21"/>
  <c r="BO136" i="21" s="1"/>
  <c r="BB135" i="21"/>
  <c r="BN136" i="21" s="1"/>
  <c r="BA135" i="21"/>
  <c r="BM136" i="21" s="1"/>
  <c r="AZ135" i="21"/>
  <c r="BL136" i="21" s="1"/>
  <c r="AY135" i="21"/>
  <c r="BK136" i="21" s="1"/>
  <c r="AX135" i="21"/>
  <c r="BJ136" i="21" s="1"/>
  <c r="BJ147" i="21" s="1"/>
  <c r="AA67" i="21" s="1"/>
  <c r="AW135" i="21"/>
  <c r="BI136" i="21" s="1"/>
  <c r="BI147" i="21" s="1"/>
  <c r="AA66" i="21" s="1"/>
  <c r="X124" i="21"/>
  <c r="W124" i="21"/>
  <c r="U124" i="21"/>
  <c r="S124" i="21"/>
  <c r="Q124" i="21"/>
  <c r="O124" i="21"/>
  <c r="M124" i="21"/>
  <c r="Y48" i="21" s="1"/>
  <c r="K124" i="21"/>
  <c r="I124" i="21"/>
  <c r="G124" i="21"/>
  <c r="F124" i="21"/>
  <c r="D124" i="21"/>
  <c r="Y47" i="21" s="1"/>
  <c r="B124" i="21"/>
  <c r="AD57" i="21"/>
  <c r="AC57" i="21"/>
  <c r="AB57" i="21"/>
  <c r="AA57" i="21"/>
  <c r="Z57" i="21"/>
  <c r="Y57" i="21"/>
  <c r="S55" i="21"/>
  <c r="AD58" i="21" s="1"/>
  <c r="R55" i="21"/>
  <c r="AC58" i="21" s="1"/>
  <c r="Q55" i="21"/>
  <c r="AB58" i="21" s="1"/>
  <c r="P55" i="21"/>
  <c r="AA58" i="21" s="1"/>
  <c r="O55" i="21"/>
  <c r="Z58" i="21" s="1"/>
  <c r="N55" i="21"/>
  <c r="Y58" i="21" s="1"/>
  <c r="Y46" i="21"/>
  <c r="Y44" i="21"/>
  <c r="Y43" i="21"/>
  <c r="BF210" i="20"/>
  <c r="BE210" i="20"/>
  <c r="BD210" i="20"/>
  <c r="BC210" i="20"/>
  <c r="BB210" i="20"/>
  <c r="BA210" i="20"/>
  <c r="AZ210" i="20"/>
  <c r="AY210" i="20"/>
  <c r="AX210" i="20"/>
  <c r="AW210" i="20"/>
  <c r="BF209" i="20"/>
  <c r="BE209" i="20"/>
  <c r="BD209" i="20"/>
  <c r="BC209" i="20"/>
  <c r="BB209" i="20"/>
  <c r="BA209" i="20"/>
  <c r="AZ209" i="20"/>
  <c r="AY209" i="20"/>
  <c r="AX209" i="20"/>
  <c r="AW209" i="20"/>
  <c r="BF208" i="20"/>
  <c r="BE208" i="20"/>
  <c r="BD208" i="20"/>
  <c r="BC208" i="20"/>
  <c r="BB208" i="20"/>
  <c r="BA208" i="20"/>
  <c r="AZ208" i="20"/>
  <c r="AY208" i="20"/>
  <c r="AX208" i="20"/>
  <c r="AW208" i="20"/>
  <c r="BF207" i="20"/>
  <c r="BE207" i="20"/>
  <c r="BD207" i="20"/>
  <c r="BC207" i="20"/>
  <c r="BB207" i="20"/>
  <c r="BA207" i="20"/>
  <c r="BM157" i="20" s="1"/>
  <c r="AZ207" i="20"/>
  <c r="AY207" i="20"/>
  <c r="AX207" i="20"/>
  <c r="AW207" i="20"/>
  <c r="BF206" i="20"/>
  <c r="BE206" i="20"/>
  <c r="BD206" i="20"/>
  <c r="BC206" i="20"/>
  <c r="BB206" i="20"/>
  <c r="BA206" i="20"/>
  <c r="AZ206" i="20"/>
  <c r="AY206" i="20"/>
  <c r="BK156" i="20" s="1"/>
  <c r="AX206" i="20"/>
  <c r="AW206" i="20"/>
  <c r="BF205" i="20"/>
  <c r="BE205" i="20"/>
  <c r="BD205" i="20"/>
  <c r="BC205" i="20"/>
  <c r="BB205" i="20"/>
  <c r="BA205" i="20"/>
  <c r="AZ205" i="20"/>
  <c r="AY205" i="20"/>
  <c r="AX205" i="20"/>
  <c r="AW205" i="20"/>
  <c r="BF204" i="20"/>
  <c r="BE204" i="20"/>
  <c r="BD204" i="20"/>
  <c r="BC204" i="20"/>
  <c r="BB204" i="20"/>
  <c r="BA204" i="20"/>
  <c r="AZ204" i="20"/>
  <c r="AY204" i="20"/>
  <c r="AX204" i="20"/>
  <c r="AW204" i="20"/>
  <c r="BF203" i="20"/>
  <c r="BE203" i="20"/>
  <c r="BD203" i="20"/>
  <c r="BC203" i="20"/>
  <c r="BB203" i="20"/>
  <c r="BA203" i="20"/>
  <c r="AZ203" i="20"/>
  <c r="AY203" i="20"/>
  <c r="AX203" i="20"/>
  <c r="AW203" i="20"/>
  <c r="BF202" i="20"/>
  <c r="BE202" i="20"/>
  <c r="BD202" i="20"/>
  <c r="BC202" i="20"/>
  <c r="BB202" i="20"/>
  <c r="BA202" i="20"/>
  <c r="AZ202" i="20"/>
  <c r="AY202" i="20"/>
  <c r="AX202" i="20"/>
  <c r="AW202" i="20"/>
  <c r="BF201" i="20"/>
  <c r="BE201" i="20"/>
  <c r="BD201" i="20"/>
  <c r="BC201" i="20"/>
  <c r="BB201" i="20"/>
  <c r="BA201" i="20"/>
  <c r="AZ201" i="20"/>
  <c r="AY201" i="20"/>
  <c r="AX201" i="20"/>
  <c r="AW201" i="20"/>
  <c r="BF200" i="20"/>
  <c r="BE200" i="20"/>
  <c r="BD200" i="20"/>
  <c r="BC200" i="20"/>
  <c r="BB200" i="20"/>
  <c r="BA200" i="20"/>
  <c r="AZ200" i="20"/>
  <c r="AY200" i="20"/>
  <c r="AX200" i="20"/>
  <c r="AW200" i="20"/>
  <c r="BF197" i="20"/>
  <c r="BE197" i="20"/>
  <c r="BD197" i="20"/>
  <c r="BC197" i="20"/>
  <c r="BB197" i="20"/>
  <c r="BA197" i="20"/>
  <c r="AZ197" i="20"/>
  <c r="AY197" i="20"/>
  <c r="AX197" i="20"/>
  <c r="AW197" i="20"/>
  <c r="BI160" i="20" s="1"/>
  <c r="BF196" i="20"/>
  <c r="BE196" i="20"/>
  <c r="BD196" i="20"/>
  <c r="BC196" i="20"/>
  <c r="BB196" i="20"/>
  <c r="BA196" i="20"/>
  <c r="AZ196" i="20"/>
  <c r="AY196" i="20"/>
  <c r="AX196" i="20"/>
  <c r="AW196" i="20"/>
  <c r="BF195" i="20"/>
  <c r="BE195" i="20"/>
  <c r="BQ158" i="20" s="1"/>
  <c r="BD195" i="20"/>
  <c r="BC195" i="20"/>
  <c r="BB195" i="20"/>
  <c r="BA195" i="20"/>
  <c r="AZ195" i="20"/>
  <c r="AY195" i="20"/>
  <c r="AX195" i="20"/>
  <c r="AW195" i="20"/>
  <c r="BF194" i="20"/>
  <c r="BE194" i="20"/>
  <c r="BD194" i="20"/>
  <c r="BC194" i="20"/>
  <c r="BO157" i="20" s="1"/>
  <c r="BB194" i="20"/>
  <c r="BA194" i="20"/>
  <c r="AZ194" i="20"/>
  <c r="AY194" i="20"/>
  <c r="AX194" i="20"/>
  <c r="AW194" i="20"/>
  <c r="BF193" i="20"/>
  <c r="BE193" i="20"/>
  <c r="BD193" i="20"/>
  <c r="BC193" i="20"/>
  <c r="BB193" i="20"/>
  <c r="BA193" i="20"/>
  <c r="BM156" i="20" s="1"/>
  <c r="AZ193" i="20"/>
  <c r="AY193" i="20"/>
  <c r="AX193" i="20"/>
  <c r="AW193" i="20"/>
  <c r="BF192" i="20"/>
  <c r="BE192" i="20"/>
  <c r="BD192" i="20"/>
  <c r="BC192" i="20"/>
  <c r="BB192" i="20"/>
  <c r="BA192" i="20"/>
  <c r="AZ192" i="20"/>
  <c r="AY192" i="20"/>
  <c r="BK155" i="20" s="1"/>
  <c r="AX192" i="20"/>
  <c r="AW192" i="20"/>
  <c r="BF191" i="20"/>
  <c r="BE191" i="20"/>
  <c r="BD191" i="20"/>
  <c r="BC191" i="20"/>
  <c r="BB191" i="20"/>
  <c r="BA191" i="20"/>
  <c r="AZ191" i="20"/>
  <c r="AY191" i="20"/>
  <c r="AX191" i="20"/>
  <c r="AW191" i="20"/>
  <c r="BI154" i="20" s="1"/>
  <c r="BF190" i="20"/>
  <c r="BE190" i="20"/>
  <c r="BD190" i="20"/>
  <c r="BC190" i="20"/>
  <c r="BB190" i="20"/>
  <c r="BA190" i="20"/>
  <c r="AZ190" i="20"/>
  <c r="BL153" i="20" s="1"/>
  <c r="AY190" i="20"/>
  <c r="AX190" i="20"/>
  <c r="AW190" i="20"/>
  <c r="BR189" i="20"/>
  <c r="BQ189" i="20"/>
  <c r="BP189" i="20"/>
  <c r="BO189" i="20"/>
  <c r="BN189" i="20"/>
  <c r="BF189" i="20"/>
  <c r="BE189" i="20"/>
  <c r="BD189" i="20"/>
  <c r="BC189" i="20"/>
  <c r="BB189" i="20"/>
  <c r="BA189" i="20"/>
  <c r="AZ189" i="20"/>
  <c r="AY189" i="20"/>
  <c r="AX189" i="20"/>
  <c r="AW189" i="20"/>
  <c r="BR188" i="20"/>
  <c r="BQ188" i="20"/>
  <c r="BP188" i="20"/>
  <c r="BO188" i="20"/>
  <c r="BN188" i="20"/>
  <c r="BF188" i="20"/>
  <c r="BE188" i="20"/>
  <c r="BD188" i="20"/>
  <c r="BC188" i="20"/>
  <c r="BB188" i="20"/>
  <c r="BA188" i="20"/>
  <c r="AZ188" i="20"/>
  <c r="AY188" i="20"/>
  <c r="AX188" i="20"/>
  <c r="AW188" i="20"/>
  <c r="BR187" i="20"/>
  <c r="BQ187" i="20"/>
  <c r="BP187" i="20"/>
  <c r="BO187" i="20"/>
  <c r="BN187" i="20"/>
  <c r="BF187" i="20"/>
  <c r="BE187" i="20"/>
  <c r="BD187" i="20"/>
  <c r="BC187" i="20"/>
  <c r="BB187" i="20"/>
  <c r="BA187" i="20"/>
  <c r="AZ187" i="20"/>
  <c r="AY187" i="20"/>
  <c r="AX187" i="20"/>
  <c r="AW187" i="20"/>
  <c r="BR186" i="20"/>
  <c r="BQ186" i="20"/>
  <c r="BP186" i="20"/>
  <c r="BO186" i="20"/>
  <c r="BN186" i="20"/>
  <c r="BR185" i="20"/>
  <c r="BQ185" i="20"/>
  <c r="BP185" i="20"/>
  <c r="BO185" i="20"/>
  <c r="BN185" i="20"/>
  <c r="BR184" i="20"/>
  <c r="BQ184" i="20"/>
  <c r="BP184" i="20"/>
  <c r="BO184" i="20"/>
  <c r="BN184" i="20"/>
  <c r="BF184" i="20"/>
  <c r="BE184" i="20"/>
  <c r="BD184" i="20"/>
  <c r="BC184" i="20"/>
  <c r="BB184" i="20"/>
  <c r="BA184" i="20"/>
  <c r="AZ184" i="20"/>
  <c r="AY184" i="20"/>
  <c r="AX184" i="20"/>
  <c r="BJ160" i="20" s="1"/>
  <c r="AW184" i="20"/>
  <c r="BR183" i="20"/>
  <c r="BQ183" i="20"/>
  <c r="BP183" i="20"/>
  <c r="BO183" i="20"/>
  <c r="BN183" i="20"/>
  <c r="BF183" i="20"/>
  <c r="BE183" i="20"/>
  <c r="BD183" i="20"/>
  <c r="BC183" i="20"/>
  <c r="BB183" i="20"/>
  <c r="BA183" i="20"/>
  <c r="BM159" i="20" s="1"/>
  <c r="AZ183" i="20"/>
  <c r="AY183" i="20"/>
  <c r="AX183" i="20"/>
  <c r="AW183" i="20"/>
  <c r="BR182" i="20"/>
  <c r="BQ182" i="20"/>
  <c r="BP182" i="20"/>
  <c r="BO182" i="20"/>
  <c r="BN182" i="20"/>
  <c r="BF182" i="20"/>
  <c r="BE182" i="20"/>
  <c r="BD182" i="20"/>
  <c r="BC182" i="20"/>
  <c r="BB182" i="20"/>
  <c r="BA182" i="20"/>
  <c r="AZ182" i="20"/>
  <c r="AY182" i="20"/>
  <c r="AX182" i="20"/>
  <c r="AW182" i="20"/>
  <c r="BR181" i="20"/>
  <c r="BQ181" i="20"/>
  <c r="BP181" i="20"/>
  <c r="BO181" i="20"/>
  <c r="BN181" i="20"/>
  <c r="BF181" i="20"/>
  <c r="BE181" i="20"/>
  <c r="BD181" i="20"/>
  <c r="BC181" i="20"/>
  <c r="BB181" i="20"/>
  <c r="BA181" i="20"/>
  <c r="AZ181" i="20"/>
  <c r="AY181" i="20"/>
  <c r="AX181" i="20"/>
  <c r="AW181" i="20"/>
  <c r="BR180" i="20"/>
  <c r="BQ180" i="20"/>
  <c r="BP180" i="20"/>
  <c r="BO180" i="20"/>
  <c r="BN180" i="20"/>
  <c r="BF180" i="20"/>
  <c r="BE180" i="20"/>
  <c r="BD180" i="20"/>
  <c r="BC180" i="20"/>
  <c r="BB180" i="20"/>
  <c r="BA180" i="20"/>
  <c r="AZ180" i="20"/>
  <c r="AY180" i="20"/>
  <c r="AX180" i="20"/>
  <c r="AW180" i="20"/>
  <c r="BR179" i="20"/>
  <c r="BR190" i="20" s="1"/>
  <c r="BQ179" i="20"/>
  <c r="BQ190" i="20" s="1"/>
  <c r="BP179" i="20"/>
  <c r="BP190" i="20" s="1"/>
  <c r="BO179" i="20"/>
  <c r="BO190" i="20" s="1"/>
  <c r="BN179" i="20"/>
  <c r="BN190" i="20" s="1"/>
  <c r="BF179" i="20"/>
  <c r="BE179" i="20"/>
  <c r="BD179" i="20"/>
  <c r="BC179" i="20"/>
  <c r="BB179" i="20"/>
  <c r="BA179" i="20"/>
  <c r="AZ179" i="20"/>
  <c r="AY179" i="20"/>
  <c r="AX179" i="20"/>
  <c r="AW179" i="20"/>
  <c r="BF178" i="20"/>
  <c r="BE178" i="20"/>
  <c r="BQ154" i="20" s="1"/>
  <c r="BD178" i="20"/>
  <c r="BC178" i="20"/>
  <c r="BB178" i="20"/>
  <c r="BA178" i="20"/>
  <c r="AZ178" i="20"/>
  <c r="AY178" i="20"/>
  <c r="AX178" i="20"/>
  <c r="AW178" i="20"/>
  <c r="BF177" i="20"/>
  <c r="BE177" i="20"/>
  <c r="BD177" i="20"/>
  <c r="BC177" i="20"/>
  <c r="BO153" i="20" s="1"/>
  <c r="BB177" i="20"/>
  <c r="BA177" i="20"/>
  <c r="AZ177" i="20"/>
  <c r="AY177" i="20"/>
  <c r="AX177" i="20"/>
  <c r="AW177" i="20"/>
  <c r="BF176" i="20"/>
  <c r="BE176" i="20"/>
  <c r="BD176" i="20"/>
  <c r="BC176" i="20"/>
  <c r="BB176" i="20"/>
  <c r="BA176" i="20"/>
  <c r="BM152" i="20" s="1"/>
  <c r="AZ176" i="20"/>
  <c r="AY176" i="20"/>
  <c r="AX176" i="20"/>
  <c r="AW176" i="20"/>
  <c r="BF175" i="20"/>
  <c r="BE175" i="20"/>
  <c r="BD175" i="20"/>
  <c r="BC175" i="20"/>
  <c r="BB175" i="20"/>
  <c r="BA175" i="20"/>
  <c r="AZ175" i="20"/>
  <c r="AY175" i="20"/>
  <c r="AX175" i="20"/>
  <c r="AW175" i="20"/>
  <c r="CB174" i="20"/>
  <c r="CA174" i="20"/>
  <c r="BZ174" i="20"/>
  <c r="BY174" i="20"/>
  <c r="BX174" i="20"/>
  <c r="BW174" i="20"/>
  <c r="BV174" i="20"/>
  <c r="BU174" i="20"/>
  <c r="BT174" i="20"/>
  <c r="BS174" i="20"/>
  <c r="BR174" i="20"/>
  <c r="BQ174" i="20"/>
  <c r="BP174" i="20"/>
  <c r="BO174" i="20"/>
  <c r="BN174" i="20"/>
  <c r="BM174" i="20"/>
  <c r="BL174" i="20"/>
  <c r="BK174" i="20"/>
  <c r="BJ174" i="20"/>
  <c r="BF174" i="20"/>
  <c r="BE174" i="20"/>
  <c r="BD174" i="20"/>
  <c r="BC174" i="20"/>
  <c r="BB174" i="20"/>
  <c r="BA174" i="20"/>
  <c r="AZ174" i="20"/>
  <c r="AY174" i="20"/>
  <c r="AX174" i="20"/>
  <c r="AW174" i="20"/>
  <c r="CB173" i="20"/>
  <c r="CA173" i="20"/>
  <c r="BZ173" i="20"/>
  <c r="BY173" i="20"/>
  <c r="BX173" i="20"/>
  <c r="BW173" i="20"/>
  <c r="BV173" i="20"/>
  <c r="BU173" i="20"/>
  <c r="BT173" i="20"/>
  <c r="BS173" i="20"/>
  <c r="BR173" i="20"/>
  <c r="BQ173" i="20"/>
  <c r="BP173" i="20"/>
  <c r="BO173" i="20"/>
  <c r="BN173" i="20"/>
  <c r="BM173" i="20"/>
  <c r="BL173" i="20"/>
  <c r="BK173" i="20"/>
  <c r="BJ173" i="20"/>
  <c r="CB172" i="20"/>
  <c r="CA172" i="20"/>
  <c r="BZ172" i="20"/>
  <c r="BY172" i="20"/>
  <c r="BX172" i="20"/>
  <c r="BW172" i="20"/>
  <c r="BV172" i="20"/>
  <c r="BU172" i="20"/>
  <c r="BT172" i="20"/>
  <c r="BS172" i="20"/>
  <c r="BR172" i="20"/>
  <c r="BQ172" i="20"/>
  <c r="BP172" i="20"/>
  <c r="BO172" i="20"/>
  <c r="BN172" i="20"/>
  <c r="BM172" i="20"/>
  <c r="BL172" i="20"/>
  <c r="BK172" i="20"/>
  <c r="BJ172" i="20"/>
  <c r="CB171" i="20"/>
  <c r="CA171" i="20"/>
  <c r="BZ171" i="20"/>
  <c r="BY171" i="20"/>
  <c r="BX171" i="20"/>
  <c r="BW171" i="20"/>
  <c r="BV171" i="20"/>
  <c r="BU171" i="20"/>
  <c r="BT171" i="20"/>
  <c r="BS171" i="20"/>
  <c r="BR171" i="20"/>
  <c r="BQ171" i="20"/>
  <c r="BP171" i="20"/>
  <c r="BO171" i="20"/>
  <c r="BN171" i="20"/>
  <c r="BM171" i="20"/>
  <c r="BL171" i="20"/>
  <c r="BK171" i="20"/>
  <c r="BJ171" i="20"/>
  <c r="BF171" i="20"/>
  <c r="BR160" i="20" s="1"/>
  <c r="BE171" i="20"/>
  <c r="BD171" i="20"/>
  <c r="BC171" i="20"/>
  <c r="BB171" i="20"/>
  <c r="BA171" i="20"/>
  <c r="BM160" i="20" s="1"/>
  <c r="AZ171" i="20"/>
  <c r="AY171" i="20"/>
  <c r="AX171" i="20"/>
  <c r="AW171" i="20"/>
  <c r="CB170" i="20"/>
  <c r="CA170" i="20"/>
  <c r="BZ170" i="20"/>
  <c r="BY170" i="20"/>
  <c r="BX170" i="20"/>
  <c r="BW170" i="20"/>
  <c r="BV170" i="20"/>
  <c r="BU170" i="20"/>
  <c r="BT170" i="20"/>
  <c r="BS170" i="20"/>
  <c r="BR170" i="20"/>
  <c r="BQ170" i="20"/>
  <c r="BP170" i="20"/>
  <c r="BO170" i="20"/>
  <c r="BN170" i="20"/>
  <c r="BM170" i="20"/>
  <c r="BL170" i="20"/>
  <c r="BK170" i="20"/>
  <c r="BJ170" i="20"/>
  <c r="BF170" i="20"/>
  <c r="BE170" i="20"/>
  <c r="BD170" i="20"/>
  <c r="BC170" i="20"/>
  <c r="BB170" i="20"/>
  <c r="BA170" i="20"/>
  <c r="AZ170" i="20"/>
  <c r="AY170" i="20"/>
  <c r="BK159" i="20" s="1"/>
  <c r="AX170" i="20"/>
  <c r="AW170" i="20"/>
  <c r="CB169" i="20"/>
  <c r="CA169" i="20"/>
  <c r="BZ169" i="20"/>
  <c r="BY169" i="20"/>
  <c r="BX169" i="20"/>
  <c r="BW169" i="20"/>
  <c r="BV169" i="20"/>
  <c r="BU169" i="20"/>
  <c r="BT169" i="20"/>
  <c r="BS169" i="20"/>
  <c r="BR169" i="20"/>
  <c r="BQ169" i="20"/>
  <c r="BP169" i="20"/>
  <c r="BO169" i="20"/>
  <c r="BN169" i="20"/>
  <c r="BM169" i="20"/>
  <c r="BL169" i="20"/>
  <c r="BK169" i="20"/>
  <c r="BJ169" i="20"/>
  <c r="BF169" i="20"/>
  <c r="BR158" i="20" s="1"/>
  <c r="BE169" i="20"/>
  <c r="BD169" i="20"/>
  <c r="BP158" i="20" s="1"/>
  <c r="BC169" i="20"/>
  <c r="BB169" i="20"/>
  <c r="BA169" i="20"/>
  <c r="AZ169" i="20"/>
  <c r="BL158" i="20" s="1"/>
  <c r="AY169" i="20"/>
  <c r="AX169" i="20"/>
  <c r="AW169" i="20"/>
  <c r="CB168" i="20"/>
  <c r="CA168" i="20"/>
  <c r="BZ168" i="20"/>
  <c r="BY168" i="20"/>
  <c r="BX168" i="20"/>
  <c r="BW168" i="20"/>
  <c r="BV168" i="20"/>
  <c r="BU168" i="20"/>
  <c r="BT168" i="20"/>
  <c r="BS168" i="20"/>
  <c r="BR168" i="20"/>
  <c r="BQ168" i="20"/>
  <c r="BP168" i="20"/>
  <c r="BO168" i="20"/>
  <c r="BN168" i="20"/>
  <c r="BM168" i="20"/>
  <c r="BL168" i="20"/>
  <c r="BK168" i="20"/>
  <c r="BJ168" i="20"/>
  <c r="BF168" i="20"/>
  <c r="BE168" i="20"/>
  <c r="BQ157" i="20" s="1"/>
  <c r="BD168" i="20"/>
  <c r="BC168" i="20"/>
  <c r="BB168" i="20"/>
  <c r="BA168" i="20"/>
  <c r="AZ168" i="20"/>
  <c r="AY168" i="20"/>
  <c r="AX168" i="20"/>
  <c r="AW168" i="20"/>
  <c r="BI157" i="20" s="1"/>
  <c r="CB167" i="20"/>
  <c r="CA167" i="20"/>
  <c r="BZ167" i="20"/>
  <c r="BY167" i="20"/>
  <c r="BX167" i="20"/>
  <c r="BW167" i="20"/>
  <c r="BV167" i="20"/>
  <c r="BU167" i="20"/>
  <c r="BT167" i="20"/>
  <c r="BS167" i="20"/>
  <c r="BR167" i="20"/>
  <c r="BQ167" i="20"/>
  <c r="BP167" i="20"/>
  <c r="BO167" i="20"/>
  <c r="BN167" i="20"/>
  <c r="BM167" i="20"/>
  <c r="BL167" i="20"/>
  <c r="BK167" i="20"/>
  <c r="BJ167" i="20"/>
  <c r="BF167" i="20"/>
  <c r="BE167" i="20"/>
  <c r="BD167" i="20"/>
  <c r="BP156" i="20" s="1"/>
  <c r="BC167" i="20"/>
  <c r="BB167" i="20"/>
  <c r="BN156" i="20" s="1"/>
  <c r="BA167" i="20"/>
  <c r="AZ167" i="20"/>
  <c r="AY167" i="20"/>
  <c r="AX167" i="20"/>
  <c r="BJ156" i="20" s="1"/>
  <c r="AW167" i="20"/>
  <c r="CB166" i="20"/>
  <c r="CA166" i="20"/>
  <c r="BZ166" i="20"/>
  <c r="BY166" i="20"/>
  <c r="BX166" i="20"/>
  <c r="BW166" i="20"/>
  <c r="BV166" i="20"/>
  <c r="BU166" i="20"/>
  <c r="BT166" i="20"/>
  <c r="BS166" i="20"/>
  <c r="BR166" i="20"/>
  <c r="BQ166" i="20"/>
  <c r="BP166" i="20"/>
  <c r="BO166" i="20"/>
  <c r="BN166" i="20"/>
  <c r="BM166" i="20"/>
  <c r="BL166" i="20"/>
  <c r="BK166" i="20"/>
  <c r="BJ166" i="20"/>
  <c r="BF166" i="20"/>
  <c r="BE166" i="20"/>
  <c r="BD166" i="20"/>
  <c r="BC166" i="20"/>
  <c r="BB166" i="20"/>
  <c r="BA166" i="20"/>
  <c r="AZ166" i="20"/>
  <c r="AY166" i="20"/>
  <c r="AX166" i="20"/>
  <c r="AW166" i="20"/>
  <c r="BI155" i="20" s="1"/>
  <c r="CB165" i="20"/>
  <c r="CA165" i="20"/>
  <c r="BZ165" i="20"/>
  <c r="BY165" i="20"/>
  <c r="BX165" i="20"/>
  <c r="BW165" i="20"/>
  <c r="BV165" i="20"/>
  <c r="BU165" i="20"/>
  <c r="BT165" i="20"/>
  <c r="BS165" i="20"/>
  <c r="BR165" i="20"/>
  <c r="BQ165" i="20"/>
  <c r="BP165" i="20"/>
  <c r="BO165" i="20"/>
  <c r="BN165" i="20"/>
  <c r="BM165" i="20"/>
  <c r="BL165" i="20"/>
  <c r="BK165" i="20"/>
  <c r="BJ165" i="20"/>
  <c r="BF165" i="20"/>
  <c r="BE165" i="20"/>
  <c r="BD165" i="20"/>
  <c r="BC165" i="20"/>
  <c r="BB165" i="20"/>
  <c r="BN154" i="20" s="1"/>
  <c r="BA165" i="20"/>
  <c r="AZ165" i="20"/>
  <c r="BL154" i="20" s="1"/>
  <c r="AY165" i="20"/>
  <c r="AX165" i="20"/>
  <c r="AW165" i="20"/>
  <c r="CB164" i="20"/>
  <c r="CB175" i="20" s="1"/>
  <c r="CA164" i="20"/>
  <c r="CA175" i="20" s="1"/>
  <c r="BZ164" i="20"/>
  <c r="BZ175" i="20" s="1"/>
  <c r="BY164" i="20"/>
  <c r="BY175" i="20" s="1"/>
  <c r="BX164" i="20"/>
  <c r="BX175" i="20" s="1"/>
  <c r="BW164" i="20"/>
  <c r="BW175" i="20" s="1"/>
  <c r="BV164" i="20"/>
  <c r="BV175" i="20" s="1"/>
  <c r="BU164" i="20"/>
  <c r="BT164" i="20"/>
  <c r="BT175" i="20" s="1"/>
  <c r="BS164" i="20"/>
  <c r="BS175" i="20" s="1"/>
  <c r="BR164" i="20"/>
  <c r="BR175" i="20" s="1"/>
  <c r="BQ164" i="20"/>
  <c r="BQ175" i="20" s="1"/>
  <c r="BP164" i="20"/>
  <c r="BP175" i="20" s="1"/>
  <c r="BO164" i="20"/>
  <c r="BO175" i="20" s="1"/>
  <c r="BU180" i="20" s="1"/>
  <c r="Y54" i="20" s="1"/>
  <c r="Y61" i="20" s="1"/>
  <c r="BN164" i="20"/>
  <c r="BN175" i="20" s="1"/>
  <c r="BV180" i="20" s="1"/>
  <c r="Z54" i="20" s="1"/>
  <c r="Z61" i="20" s="1"/>
  <c r="BM164" i="20"/>
  <c r="BM175" i="20" s="1"/>
  <c r="BW180" i="20" s="1"/>
  <c r="AA54" i="20" s="1"/>
  <c r="AA61" i="20" s="1"/>
  <c r="BL164" i="20"/>
  <c r="BL175" i="20" s="1"/>
  <c r="BK164" i="20"/>
  <c r="BK175" i="20" s="1"/>
  <c r="BJ164" i="20"/>
  <c r="BJ175" i="20" s="1"/>
  <c r="BF164" i="20"/>
  <c r="BE164" i="20"/>
  <c r="BQ153" i="20" s="1"/>
  <c r="BD164" i="20"/>
  <c r="BC164" i="20"/>
  <c r="BB164" i="20"/>
  <c r="BA164" i="20"/>
  <c r="BM153" i="20" s="1"/>
  <c r="AZ164" i="20"/>
  <c r="AY164" i="20"/>
  <c r="AX164" i="20"/>
  <c r="AW164" i="20"/>
  <c r="BF163" i="20"/>
  <c r="BE163" i="20"/>
  <c r="BD163" i="20"/>
  <c r="BC163" i="20"/>
  <c r="BB163" i="20"/>
  <c r="BA163" i="20"/>
  <c r="AZ163" i="20"/>
  <c r="AY163" i="20"/>
  <c r="AX163" i="20"/>
  <c r="AW163" i="20"/>
  <c r="BF162" i="20"/>
  <c r="BE162" i="20"/>
  <c r="BD162" i="20"/>
  <c r="BC162" i="20"/>
  <c r="BB162" i="20"/>
  <c r="BA162" i="20"/>
  <c r="BM151" i="20" s="1"/>
  <c r="AZ162" i="20"/>
  <c r="AY162" i="20"/>
  <c r="AX162" i="20"/>
  <c r="AW162" i="20"/>
  <c r="BI151" i="20" s="1"/>
  <c r="BF161" i="20"/>
  <c r="BE161" i="20"/>
  <c r="BQ150" i="20" s="1"/>
  <c r="BD161" i="20"/>
  <c r="BC161" i="20"/>
  <c r="BB161" i="20"/>
  <c r="BA161" i="20"/>
  <c r="AZ161" i="20"/>
  <c r="AY161" i="20"/>
  <c r="AX161" i="20"/>
  <c r="AW161" i="20"/>
  <c r="BI150" i="20" s="1"/>
  <c r="BQ160" i="20"/>
  <c r="BP160" i="20"/>
  <c r="BO160" i="20"/>
  <c r="BN160" i="20"/>
  <c r="BL160" i="20"/>
  <c r="BK160" i="20"/>
  <c r="BR159" i="20"/>
  <c r="BQ159" i="20"/>
  <c r="BP159" i="20"/>
  <c r="BO159" i="20"/>
  <c r="BN159" i="20"/>
  <c r="BL159" i="20"/>
  <c r="BJ159" i="20"/>
  <c r="BI159" i="20"/>
  <c r="BO158" i="20"/>
  <c r="BN158" i="20"/>
  <c r="BM158" i="20"/>
  <c r="BK158" i="20"/>
  <c r="BJ158" i="20"/>
  <c r="BI158" i="20"/>
  <c r="BF158" i="20"/>
  <c r="BE158" i="20"/>
  <c r="BD158" i="20"/>
  <c r="BC158" i="20"/>
  <c r="BB158" i="20"/>
  <c r="BA158" i="20"/>
  <c r="AZ158" i="20"/>
  <c r="AY158" i="20"/>
  <c r="AX158" i="20"/>
  <c r="AW158" i="20"/>
  <c r="BR157" i="20"/>
  <c r="BP157" i="20"/>
  <c r="BN157" i="20"/>
  <c r="BL157" i="20"/>
  <c r="BK157" i="20"/>
  <c r="BJ157" i="20"/>
  <c r="BF157" i="20"/>
  <c r="BE157" i="20"/>
  <c r="BD157" i="20"/>
  <c r="BC157" i="20"/>
  <c r="BB157" i="20"/>
  <c r="BA157" i="20"/>
  <c r="AZ157" i="20"/>
  <c r="AY157" i="20"/>
  <c r="AX157" i="20"/>
  <c r="AW157" i="20"/>
  <c r="BR156" i="20"/>
  <c r="BQ156" i="20"/>
  <c r="BO156" i="20"/>
  <c r="BL156" i="20"/>
  <c r="BI156" i="20"/>
  <c r="BF156" i="20"/>
  <c r="BE156" i="20"/>
  <c r="BD156" i="20"/>
  <c r="BC156" i="20"/>
  <c r="BB156" i="20"/>
  <c r="BA156" i="20"/>
  <c r="AZ156" i="20"/>
  <c r="AY156" i="20"/>
  <c r="AX156" i="20"/>
  <c r="AW156" i="20"/>
  <c r="BR155" i="20"/>
  <c r="BQ155" i="20"/>
  <c r="BP155" i="20"/>
  <c r="BO155" i="20"/>
  <c r="BN155" i="20"/>
  <c r="BM155" i="20"/>
  <c r="BL155" i="20"/>
  <c r="BJ155" i="20"/>
  <c r="BF155" i="20"/>
  <c r="BE155" i="20"/>
  <c r="BD155" i="20"/>
  <c r="BC155" i="20"/>
  <c r="BB155" i="20"/>
  <c r="BA155" i="20"/>
  <c r="AZ155" i="20"/>
  <c r="AY155" i="20"/>
  <c r="AX155" i="20"/>
  <c r="AW155" i="20"/>
  <c r="BR154" i="20"/>
  <c r="BP154" i="20"/>
  <c r="BO154" i="20"/>
  <c r="BM154" i="20"/>
  <c r="BK154" i="20"/>
  <c r="BJ154" i="20"/>
  <c r="BF154" i="20"/>
  <c r="BE154" i="20"/>
  <c r="BD154" i="20"/>
  <c r="BC154" i="20"/>
  <c r="BB154" i="20"/>
  <c r="BA154" i="20"/>
  <c r="AZ154" i="20"/>
  <c r="AY154" i="20"/>
  <c r="AX154" i="20"/>
  <c r="AW154" i="20"/>
  <c r="BI142" i="20" s="1"/>
  <c r="BR153" i="20"/>
  <c r="BP153" i="20"/>
  <c r="BN153" i="20"/>
  <c r="BK153" i="20"/>
  <c r="BJ153" i="20"/>
  <c r="BI153" i="20"/>
  <c r="BF153" i="20"/>
  <c r="BE153" i="20"/>
  <c r="BD153" i="20"/>
  <c r="BC153" i="20"/>
  <c r="BB153" i="20"/>
  <c r="BA153" i="20"/>
  <c r="AZ153" i="20"/>
  <c r="AY153" i="20"/>
  <c r="AX153" i="20"/>
  <c r="AW153" i="20"/>
  <c r="BR152" i="20"/>
  <c r="BQ152" i="20"/>
  <c r="BP152" i="20"/>
  <c r="BO152" i="20"/>
  <c r="BN152" i="20"/>
  <c r="BL152" i="20"/>
  <c r="BK152" i="20"/>
  <c r="BJ152" i="20"/>
  <c r="BI152" i="20"/>
  <c r="BF152" i="20"/>
  <c r="BE152" i="20"/>
  <c r="BD152" i="20"/>
  <c r="BC152" i="20"/>
  <c r="BB152" i="20"/>
  <c r="BA152" i="20"/>
  <c r="AZ152" i="20"/>
  <c r="AY152" i="20"/>
  <c r="AX152" i="20"/>
  <c r="AW152" i="20"/>
  <c r="BQ151" i="20"/>
  <c r="BP151" i="20"/>
  <c r="BO151" i="20"/>
  <c r="BN151" i="20"/>
  <c r="BL151" i="20"/>
  <c r="BK151" i="20"/>
  <c r="BJ151" i="20"/>
  <c r="BF151" i="20"/>
  <c r="BE151" i="20"/>
  <c r="BD151" i="20"/>
  <c r="BC151" i="20"/>
  <c r="BB151" i="20"/>
  <c r="BA151" i="20"/>
  <c r="AZ151" i="20"/>
  <c r="AY151" i="20"/>
  <c r="AX151" i="20"/>
  <c r="AW151" i="20"/>
  <c r="BR150" i="20"/>
  <c r="BP150" i="20"/>
  <c r="BO150" i="20"/>
  <c r="BO161" i="20" s="1"/>
  <c r="AC72" i="20" s="1"/>
  <c r="BN150" i="20"/>
  <c r="BM150" i="20"/>
  <c r="BL150" i="20"/>
  <c r="BJ150" i="20"/>
  <c r="BJ161" i="20" s="1"/>
  <c r="AC67" i="20" s="1"/>
  <c r="BF150" i="20"/>
  <c r="BE150" i="20"/>
  <c r="BD150" i="20"/>
  <c r="BC150" i="20"/>
  <c r="BB150" i="20"/>
  <c r="BA150" i="20"/>
  <c r="AZ150" i="20"/>
  <c r="AY150" i="20"/>
  <c r="AX150" i="20"/>
  <c r="AW150" i="20"/>
  <c r="BF149" i="20"/>
  <c r="BE149" i="20"/>
  <c r="BD149" i="20"/>
  <c r="BC149" i="20"/>
  <c r="BB149" i="20"/>
  <c r="BA149" i="20"/>
  <c r="AZ149" i="20"/>
  <c r="AY149" i="20"/>
  <c r="AX149" i="20"/>
  <c r="AW149" i="20"/>
  <c r="BF148" i="20"/>
  <c r="BE148" i="20"/>
  <c r="BD148" i="20"/>
  <c r="BC148" i="20"/>
  <c r="BB148" i="20"/>
  <c r="BA148" i="20"/>
  <c r="AZ148" i="20"/>
  <c r="AY148" i="20"/>
  <c r="AX148" i="20"/>
  <c r="AW148" i="20"/>
  <c r="BP146" i="20"/>
  <c r="BN146" i="20"/>
  <c r="BK146" i="20"/>
  <c r="BJ146" i="20"/>
  <c r="BI146" i="20"/>
  <c r="BF145" i="20"/>
  <c r="BR146" i="20" s="1"/>
  <c r="BE145" i="20"/>
  <c r="BQ146" i="20" s="1"/>
  <c r="BD145" i="20"/>
  <c r="BC145" i="20"/>
  <c r="BO146" i="20" s="1"/>
  <c r="BB145" i="20"/>
  <c r="BA145" i="20"/>
  <c r="BM146" i="20" s="1"/>
  <c r="AZ145" i="20"/>
  <c r="BL146" i="20" s="1"/>
  <c r="AY145" i="20"/>
  <c r="AX145" i="20"/>
  <c r="AW145" i="20"/>
  <c r="BF144" i="20"/>
  <c r="BR145" i="20" s="1"/>
  <c r="BE144" i="20"/>
  <c r="BQ145" i="20" s="1"/>
  <c r="BD144" i="20"/>
  <c r="BP145" i="20" s="1"/>
  <c r="BC144" i="20"/>
  <c r="BO145" i="20" s="1"/>
  <c r="BB144" i="20"/>
  <c r="BN145" i="20" s="1"/>
  <c r="BA144" i="20"/>
  <c r="BM145" i="20" s="1"/>
  <c r="AZ144" i="20"/>
  <c r="BL145" i="20" s="1"/>
  <c r="AY144" i="20"/>
  <c r="BK145" i="20" s="1"/>
  <c r="AX144" i="20"/>
  <c r="BJ145" i="20" s="1"/>
  <c r="AW144" i="20"/>
  <c r="BI145" i="20" s="1"/>
  <c r="CJ143" i="20"/>
  <c r="CI143" i="20"/>
  <c r="CH143" i="20"/>
  <c r="CG143" i="20"/>
  <c r="CF143" i="20"/>
  <c r="CE143" i="20"/>
  <c r="BF143" i="20"/>
  <c r="BR144" i="20" s="1"/>
  <c r="BE143" i="20"/>
  <c r="BQ144" i="20" s="1"/>
  <c r="BD143" i="20"/>
  <c r="BP144" i="20" s="1"/>
  <c r="BC143" i="20"/>
  <c r="BO144" i="20" s="1"/>
  <c r="BB143" i="20"/>
  <c r="BN144" i="20" s="1"/>
  <c r="BA143" i="20"/>
  <c r="BM144" i="20" s="1"/>
  <c r="AZ143" i="20"/>
  <c r="BL144" i="20" s="1"/>
  <c r="AY143" i="20"/>
  <c r="BK144" i="20" s="1"/>
  <c r="AX143" i="20"/>
  <c r="BJ144" i="20" s="1"/>
  <c r="AW143" i="20"/>
  <c r="BI144" i="20" s="1"/>
  <c r="CJ142" i="20"/>
  <c r="CI142" i="20"/>
  <c r="CH142" i="20"/>
  <c r="CG142" i="20"/>
  <c r="CF142" i="20"/>
  <c r="CE142" i="20"/>
  <c r="BM142" i="20"/>
  <c r="BJ142" i="20"/>
  <c r="BF142" i="20"/>
  <c r="BR143" i="20" s="1"/>
  <c r="BE142" i="20"/>
  <c r="BQ143" i="20" s="1"/>
  <c r="BD142" i="20"/>
  <c r="BP143" i="20" s="1"/>
  <c r="BC142" i="20"/>
  <c r="BO143" i="20" s="1"/>
  <c r="BB142" i="20"/>
  <c r="BN143" i="20" s="1"/>
  <c r="BA142" i="20"/>
  <c r="BM143" i="20" s="1"/>
  <c r="AZ142" i="20"/>
  <c r="BL143" i="20" s="1"/>
  <c r="AY142" i="20"/>
  <c r="BK143" i="20" s="1"/>
  <c r="AX142" i="20"/>
  <c r="BJ143" i="20" s="1"/>
  <c r="AW142" i="20"/>
  <c r="BI143" i="20" s="1"/>
  <c r="CJ141" i="20"/>
  <c r="CI141" i="20"/>
  <c r="CH141" i="20"/>
  <c r="CG141" i="20"/>
  <c r="CF141" i="20"/>
  <c r="CE141" i="20"/>
  <c r="CA141" i="20"/>
  <c r="BZ141" i="20"/>
  <c r="BY141" i="20"/>
  <c r="BX141" i="20"/>
  <c r="BP141" i="20"/>
  <c r="BO141" i="20"/>
  <c r="BF141" i="20"/>
  <c r="BR142" i="20" s="1"/>
  <c r="BE141" i="20"/>
  <c r="BQ142" i="20" s="1"/>
  <c r="BD141" i="20"/>
  <c r="BP142" i="20" s="1"/>
  <c r="BC141" i="20"/>
  <c r="BO142" i="20" s="1"/>
  <c r="BB141" i="20"/>
  <c r="BN142" i="20" s="1"/>
  <c r="BA141" i="20"/>
  <c r="AZ141" i="20"/>
  <c r="BL142" i="20" s="1"/>
  <c r="AY141" i="20"/>
  <c r="BK142" i="20" s="1"/>
  <c r="AX141" i="20"/>
  <c r="AW141" i="20"/>
  <c r="CJ140" i="20"/>
  <c r="CI140" i="20"/>
  <c r="CH140" i="20"/>
  <c r="CG140" i="20"/>
  <c r="CF140" i="20"/>
  <c r="CE140" i="20"/>
  <c r="CA140" i="20"/>
  <c r="BZ140" i="20"/>
  <c r="BY140" i="20"/>
  <c r="BX140" i="20"/>
  <c r="BM140" i="20"/>
  <c r="BJ140" i="20"/>
  <c r="BI140" i="20"/>
  <c r="BF140" i="20"/>
  <c r="BR141" i="20" s="1"/>
  <c r="BE140" i="20"/>
  <c r="BQ141" i="20" s="1"/>
  <c r="BD140" i="20"/>
  <c r="BC140" i="20"/>
  <c r="BB140" i="20"/>
  <c r="BN141" i="20" s="1"/>
  <c r="BA140" i="20"/>
  <c r="BM141" i="20" s="1"/>
  <c r="AZ140" i="20"/>
  <c r="BL141" i="20" s="1"/>
  <c r="AY140" i="20"/>
  <c r="BK141" i="20" s="1"/>
  <c r="AX140" i="20"/>
  <c r="BJ141" i="20" s="1"/>
  <c r="AW140" i="20"/>
  <c r="BI141" i="20" s="1"/>
  <c r="CJ139" i="20"/>
  <c r="CI139" i="20"/>
  <c r="CH139" i="20"/>
  <c r="CG139" i="20"/>
  <c r="CF139" i="20"/>
  <c r="CE139" i="20"/>
  <c r="CA139" i="20"/>
  <c r="BZ139" i="20"/>
  <c r="BY139" i="20"/>
  <c r="BX139" i="20"/>
  <c r="BP139" i="20"/>
  <c r="BO139" i="20"/>
  <c r="BN139" i="20"/>
  <c r="BM139" i="20"/>
  <c r="BF139" i="20"/>
  <c r="BR140" i="20" s="1"/>
  <c r="BE139" i="20"/>
  <c r="BQ140" i="20" s="1"/>
  <c r="BD139" i="20"/>
  <c r="BP140" i="20" s="1"/>
  <c r="BC139" i="20"/>
  <c r="BO140" i="20" s="1"/>
  <c r="BB139" i="20"/>
  <c r="BN140" i="20" s="1"/>
  <c r="BA139" i="20"/>
  <c r="AZ139" i="20"/>
  <c r="BL140" i="20" s="1"/>
  <c r="AY139" i="20"/>
  <c r="BK140" i="20" s="1"/>
  <c r="AX139" i="20"/>
  <c r="AW139" i="20"/>
  <c r="CJ138" i="20"/>
  <c r="CI138" i="20"/>
  <c r="CH138" i="20"/>
  <c r="CG138" i="20"/>
  <c r="CF138" i="20"/>
  <c r="CE138" i="20"/>
  <c r="CA138" i="20"/>
  <c r="BZ138" i="20"/>
  <c r="BY138" i="20"/>
  <c r="BX138" i="20"/>
  <c r="BM138" i="20"/>
  <c r="BJ138" i="20"/>
  <c r="BI138" i="20"/>
  <c r="BF138" i="20"/>
  <c r="BR139" i="20" s="1"/>
  <c r="BE138" i="20"/>
  <c r="BQ139" i="20" s="1"/>
  <c r="BD138" i="20"/>
  <c r="BC138" i="20"/>
  <c r="BB138" i="20"/>
  <c r="BA138" i="20"/>
  <c r="AZ138" i="20"/>
  <c r="BL139" i="20" s="1"/>
  <c r="AY138" i="20"/>
  <c r="BK139" i="20" s="1"/>
  <c r="AX138" i="20"/>
  <c r="BJ139" i="20" s="1"/>
  <c r="AW138" i="20"/>
  <c r="BI139" i="20" s="1"/>
  <c r="CJ137" i="20"/>
  <c r="CI137" i="20"/>
  <c r="CH137" i="20"/>
  <c r="CG137" i="20"/>
  <c r="CF137" i="20"/>
  <c r="CE137" i="20"/>
  <c r="CA137" i="20"/>
  <c r="BZ137" i="20"/>
  <c r="BY137" i="20"/>
  <c r="BX137" i="20"/>
  <c r="BF137" i="20"/>
  <c r="BR138" i="20" s="1"/>
  <c r="BE137" i="20"/>
  <c r="BQ138" i="20" s="1"/>
  <c r="BD137" i="20"/>
  <c r="BP138" i="20" s="1"/>
  <c r="BC137" i="20"/>
  <c r="BO138" i="20" s="1"/>
  <c r="BB137" i="20"/>
  <c r="BN138" i="20" s="1"/>
  <c r="BA137" i="20"/>
  <c r="AZ137" i="20"/>
  <c r="BL138" i="20" s="1"/>
  <c r="AY137" i="20"/>
  <c r="BK138" i="20" s="1"/>
  <c r="AX137" i="20"/>
  <c r="AW137" i="20"/>
  <c r="CJ136" i="20"/>
  <c r="CJ144" i="20" s="1"/>
  <c r="AD60" i="20" s="1"/>
  <c r="CI136" i="20"/>
  <c r="CI144" i="20" s="1"/>
  <c r="AC60" i="20" s="1"/>
  <c r="CH136" i="20"/>
  <c r="CH144" i="20" s="1"/>
  <c r="AB60" i="20" s="1"/>
  <c r="CG136" i="20"/>
  <c r="CG144" i="20" s="1"/>
  <c r="AA60" i="20" s="1"/>
  <c r="CF136" i="20"/>
  <c r="CF144" i="20" s="1"/>
  <c r="Z60" i="20" s="1"/>
  <c r="CE136" i="20"/>
  <c r="CE144" i="20" s="1"/>
  <c r="Y60" i="20" s="1"/>
  <c r="CA136" i="20"/>
  <c r="BZ136" i="20"/>
  <c r="BY136" i="20"/>
  <c r="BX136" i="20"/>
  <c r="BF136" i="20"/>
  <c r="BR137" i="20" s="1"/>
  <c r="BE136" i="20"/>
  <c r="BQ137" i="20" s="1"/>
  <c r="BD136" i="20"/>
  <c r="BP137" i="20" s="1"/>
  <c r="BC136" i="20"/>
  <c r="BB136" i="20"/>
  <c r="BN137" i="20" s="1"/>
  <c r="BA136" i="20"/>
  <c r="BM137" i="20" s="1"/>
  <c r="AZ136" i="20"/>
  <c r="BL137" i="20" s="1"/>
  <c r="AY136" i="20"/>
  <c r="BK137" i="20" s="1"/>
  <c r="AX136" i="20"/>
  <c r="BJ137" i="20" s="1"/>
  <c r="AW136" i="20"/>
  <c r="BI137" i="20" s="1"/>
  <c r="BF135" i="20"/>
  <c r="BR136" i="20" s="1"/>
  <c r="BE135" i="20"/>
  <c r="BQ136" i="20" s="1"/>
  <c r="BD135" i="20"/>
  <c r="BP136" i="20" s="1"/>
  <c r="BC135" i="20"/>
  <c r="BO136" i="20" s="1"/>
  <c r="BB135" i="20"/>
  <c r="BN136" i="20" s="1"/>
  <c r="BA135" i="20"/>
  <c r="BM136" i="20" s="1"/>
  <c r="AZ135" i="20"/>
  <c r="BL136" i="20" s="1"/>
  <c r="AY135" i="20"/>
  <c r="BK136" i="20" s="1"/>
  <c r="AX135" i="20"/>
  <c r="BJ136" i="20" s="1"/>
  <c r="AW135" i="20"/>
  <c r="BI136" i="20" s="1"/>
  <c r="X124" i="20"/>
  <c r="W124" i="20"/>
  <c r="U124" i="20"/>
  <c r="S124" i="20"/>
  <c r="Q124" i="20"/>
  <c r="O124" i="20"/>
  <c r="M124" i="20"/>
  <c r="Y48" i="20" s="1"/>
  <c r="K124" i="20"/>
  <c r="I124" i="20"/>
  <c r="G124" i="20"/>
  <c r="F124" i="20"/>
  <c r="D124" i="20"/>
  <c r="Y47" i="20" s="1"/>
  <c r="B124" i="20"/>
  <c r="AD57" i="20"/>
  <c r="AC57" i="20"/>
  <c r="AB57" i="20"/>
  <c r="AA57" i="20"/>
  <c r="Z57" i="20"/>
  <c r="Y57" i="20"/>
  <c r="S55" i="20"/>
  <c r="AD58" i="20" s="1"/>
  <c r="R55" i="20"/>
  <c r="AC58" i="20" s="1"/>
  <c r="Q55" i="20"/>
  <c r="AB58" i="20" s="1"/>
  <c r="P55" i="20"/>
  <c r="AA58" i="20" s="1"/>
  <c r="O55" i="20"/>
  <c r="Z58" i="20" s="1"/>
  <c r="N55" i="20"/>
  <c r="Y58" i="20" s="1"/>
  <c r="Y46" i="20"/>
  <c r="Y44" i="20"/>
  <c r="Y43" i="20"/>
  <c r="BF210" i="19"/>
  <c r="BE210" i="19"/>
  <c r="BD210" i="19"/>
  <c r="BC210" i="19"/>
  <c r="BB210" i="19"/>
  <c r="BA210" i="19"/>
  <c r="AZ210" i="19"/>
  <c r="AY210" i="19"/>
  <c r="AX210" i="19"/>
  <c r="AW210" i="19"/>
  <c r="BF209" i="19"/>
  <c r="BE209" i="19"/>
  <c r="BD209" i="19"/>
  <c r="BC209" i="19"/>
  <c r="BB209" i="19"/>
  <c r="BA209" i="19"/>
  <c r="AZ209" i="19"/>
  <c r="AY209" i="19"/>
  <c r="AX209" i="19"/>
  <c r="AW209" i="19"/>
  <c r="BF208" i="19"/>
  <c r="BE208" i="19"/>
  <c r="BD208" i="19"/>
  <c r="BC208" i="19"/>
  <c r="BB208" i="19"/>
  <c r="BA208" i="19"/>
  <c r="AZ208" i="19"/>
  <c r="AY208" i="19"/>
  <c r="AX208" i="19"/>
  <c r="AW208" i="19"/>
  <c r="BF207" i="19"/>
  <c r="BE207" i="19"/>
  <c r="BD207" i="19"/>
  <c r="BC207" i="19"/>
  <c r="BB207" i="19"/>
  <c r="BA207" i="19"/>
  <c r="AZ207" i="19"/>
  <c r="AY207" i="19"/>
  <c r="AX207" i="19"/>
  <c r="AW207" i="19"/>
  <c r="BF206" i="19"/>
  <c r="BE206" i="19"/>
  <c r="BD206" i="19"/>
  <c r="BC206" i="19"/>
  <c r="BB206" i="19"/>
  <c r="BA206" i="19"/>
  <c r="AZ206" i="19"/>
  <c r="AY206" i="19"/>
  <c r="AX206" i="19"/>
  <c r="AW206" i="19"/>
  <c r="BF205" i="19"/>
  <c r="BE205" i="19"/>
  <c r="BD205" i="19"/>
  <c r="BC205" i="19"/>
  <c r="BB205" i="19"/>
  <c r="BA205" i="19"/>
  <c r="AZ205" i="19"/>
  <c r="AY205" i="19"/>
  <c r="AX205" i="19"/>
  <c r="AW205" i="19"/>
  <c r="BF204" i="19"/>
  <c r="BE204" i="19"/>
  <c r="BD204" i="19"/>
  <c r="BC204" i="19"/>
  <c r="BB204" i="19"/>
  <c r="BA204" i="19"/>
  <c r="AZ204" i="19"/>
  <c r="AY204" i="19"/>
  <c r="AX204" i="19"/>
  <c r="AW204" i="19"/>
  <c r="BF203" i="19"/>
  <c r="BE203" i="19"/>
  <c r="BD203" i="19"/>
  <c r="BC203" i="19"/>
  <c r="BB203" i="19"/>
  <c r="BA203" i="19"/>
  <c r="AZ203" i="19"/>
  <c r="AY203" i="19"/>
  <c r="AX203" i="19"/>
  <c r="AW203" i="19"/>
  <c r="BF202" i="19"/>
  <c r="BE202" i="19"/>
  <c r="BD202" i="19"/>
  <c r="BC202" i="19"/>
  <c r="BB202" i="19"/>
  <c r="BA202" i="19"/>
  <c r="AZ202" i="19"/>
  <c r="AY202" i="19"/>
  <c r="AX202" i="19"/>
  <c r="AW202" i="19"/>
  <c r="BF201" i="19"/>
  <c r="BE201" i="19"/>
  <c r="BD201" i="19"/>
  <c r="BC201" i="19"/>
  <c r="BB201" i="19"/>
  <c r="BA201" i="19"/>
  <c r="AZ201" i="19"/>
  <c r="AY201" i="19"/>
  <c r="AX201" i="19"/>
  <c r="AW201" i="19"/>
  <c r="BF200" i="19"/>
  <c r="BE200" i="19"/>
  <c r="BD200" i="19"/>
  <c r="BC200" i="19"/>
  <c r="BB200" i="19"/>
  <c r="BA200" i="19"/>
  <c r="AZ200" i="19"/>
  <c r="AY200" i="19"/>
  <c r="AX200" i="19"/>
  <c r="AW200" i="19"/>
  <c r="BF197" i="19"/>
  <c r="BE197" i="19"/>
  <c r="BD197" i="19"/>
  <c r="BC197" i="19"/>
  <c r="BB197" i="19"/>
  <c r="BA197" i="19"/>
  <c r="AZ197" i="19"/>
  <c r="AY197" i="19"/>
  <c r="AX197" i="19"/>
  <c r="AW197" i="19"/>
  <c r="BF196" i="19"/>
  <c r="BE196" i="19"/>
  <c r="BD196" i="19"/>
  <c r="BC196" i="19"/>
  <c r="BB196" i="19"/>
  <c r="BA196" i="19"/>
  <c r="AZ196" i="19"/>
  <c r="AY196" i="19"/>
  <c r="AX196" i="19"/>
  <c r="AW196" i="19"/>
  <c r="BF195" i="19"/>
  <c r="BE195" i="19"/>
  <c r="BD195" i="19"/>
  <c r="BC195" i="19"/>
  <c r="BB195" i="19"/>
  <c r="BA195" i="19"/>
  <c r="AZ195" i="19"/>
  <c r="AY195" i="19"/>
  <c r="AX195" i="19"/>
  <c r="AW195" i="19"/>
  <c r="BF194" i="19"/>
  <c r="BE194" i="19"/>
  <c r="BD194" i="19"/>
  <c r="BC194" i="19"/>
  <c r="BB194" i="19"/>
  <c r="BA194" i="19"/>
  <c r="AZ194" i="19"/>
  <c r="AY194" i="19"/>
  <c r="AX194" i="19"/>
  <c r="AW194" i="19"/>
  <c r="BF193" i="19"/>
  <c r="BE193" i="19"/>
  <c r="BD193" i="19"/>
  <c r="BC193" i="19"/>
  <c r="BB193" i="19"/>
  <c r="BA193" i="19"/>
  <c r="AZ193" i="19"/>
  <c r="AY193" i="19"/>
  <c r="AX193" i="19"/>
  <c r="AW193" i="19"/>
  <c r="BF192" i="19"/>
  <c r="BE192" i="19"/>
  <c r="BD192" i="19"/>
  <c r="BC192" i="19"/>
  <c r="BB192" i="19"/>
  <c r="BA192" i="19"/>
  <c r="AZ192" i="19"/>
  <c r="AY192" i="19"/>
  <c r="AX192" i="19"/>
  <c r="AW192" i="19"/>
  <c r="BF191" i="19"/>
  <c r="BE191" i="19"/>
  <c r="BD191" i="19"/>
  <c r="BC191" i="19"/>
  <c r="BB191" i="19"/>
  <c r="BA191" i="19"/>
  <c r="AZ191" i="19"/>
  <c r="AY191" i="19"/>
  <c r="AX191" i="19"/>
  <c r="AW191" i="19"/>
  <c r="BF190" i="19"/>
  <c r="BE190" i="19"/>
  <c r="BD190" i="19"/>
  <c r="BC190" i="19"/>
  <c r="BB190" i="19"/>
  <c r="BA190" i="19"/>
  <c r="AZ190" i="19"/>
  <c r="AY190" i="19"/>
  <c r="AX190" i="19"/>
  <c r="AW190" i="19"/>
  <c r="BR189" i="19"/>
  <c r="BQ189" i="19"/>
  <c r="BP189" i="19"/>
  <c r="BO189" i="19"/>
  <c r="BN189" i="19"/>
  <c r="BF189" i="19"/>
  <c r="BE189" i="19"/>
  <c r="BD189" i="19"/>
  <c r="BC189" i="19"/>
  <c r="BB189" i="19"/>
  <c r="BA189" i="19"/>
  <c r="AZ189" i="19"/>
  <c r="AY189" i="19"/>
  <c r="AX189" i="19"/>
  <c r="AW189" i="19"/>
  <c r="BR188" i="19"/>
  <c r="BQ188" i="19"/>
  <c r="BP188" i="19"/>
  <c r="BO188" i="19"/>
  <c r="BN188" i="19"/>
  <c r="BF188" i="19"/>
  <c r="BE188" i="19"/>
  <c r="BD188" i="19"/>
  <c r="BC188" i="19"/>
  <c r="BB188" i="19"/>
  <c r="BA188" i="19"/>
  <c r="AZ188" i="19"/>
  <c r="AY188" i="19"/>
  <c r="AX188" i="19"/>
  <c r="AW188" i="19"/>
  <c r="BR187" i="19"/>
  <c r="BQ187" i="19"/>
  <c r="BP187" i="19"/>
  <c r="BO187" i="19"/>
  <c r="BN187" i="19"/>
  <c r="BF187" i="19"/>
  <c r="BE187" i="19"/>
  <c r="BD187" i="19"/>
  <c r="BC187" i="19"/>
  <c r="BB187" i="19"/>
  <c r="BA187" i="19"/>
  <c r="AZ187" i="19"/>
  <c r="AY187" i="19"/>
  <c r="AX187" i="19"/>
  <c r="AW187" i="19"/>
  <c r="BR186" i="19"/>
  <c r="BQ186" i="19"/>
  <c r="BP186" i="19"/>
  <c r="BO186" i="19"/>
  <c r="BN186" i="19"/>
  <c r="BR185" i="19"/>
  <c r="BQ185" i="19"/>
  <c r="BP185" i="19"/>
  <c r="BO185" i="19"/>
  <c r="BN185" i="19"/>
  <c r="BR184" i="19"/>
  <c r="BQ184" i="19"/>
  <c r="BP184" i="19"/>
  <c r="BO184" i="19"/>
  <c r="BN184" i="19"/>
  <c r="BF184" i="19"/>
  <c r="BE184" i="19"/>
  <c r="BD184" i="19"/>
  <c r="BC184" i="19"/>
  <c r="BB184" i="19"/>
  <c r="BA184" i="19"/>
  <c r="AZ184" i="19"/>
  <c r="AY184" i="19"/>
  <c r="AX184" i="19"/>
  <c r="AW184" i="19"/>
  <c r="BR183" i="19"/>
  <c r="BQ183" i="19"/>
  <c r="BP183" i="19"/>
  <c r="BO183" i="19"/>
  <c r="BN183" i="19"/>
  <c r="BF183" i="19"/>
  <c r="BE183" i="19"/>
  <c r="BD183" i="19"/>
  <c r="BC183" i="19"/>
  <c r="BB183" i="19"/>
  <c r="BA183" i="19"/>
  <c r="AZ183" i="19"/>
  <c r="AY183" i="19"/>
  <c r="AX183" i="19"/>
  <c r="AW183" i="19"/>
  <c r="BR182" i="19"/>
  <c r="BQ182" i="19"/>
  <c r="BP182" i="19"/>
  <c r="BO182" i="19"/>
  <c r="BN182" i="19"/>
  <c r="BF182" i="19"/>
  <c r="BE182" i="19"/>
  <c r="BD182" i="19"/>
  <c r="BC182" i="19"/>
  <c r="BB182" i="19"/>
  <c r="BA182" i="19"/>
  <c r="AZ182" i="19"/>
  <c r="AY182" i="19"/>
  <c r="AX182" i="19"/>
  <c r="AW182" i="19"/>
  <c r="BR181" i="19"/>
  <c r="BQ181" i="19"/>
  <c r="BP181" i="19"/>
  <c r="BO181" i="19"/>
  <c r="BN181" i="19"/>
  <c r="BF181" i="19"/>
  <c r="BE181" i="19"/>
  <c r="BD181" i="19"/>
  <c r="BC181" i="19"/>
  <c r="BB181" i="19"/>
  <c r="BA181" i="19"/>
  <c r="AZ181" i="19"/>
  <c r="AY181" i="19"/>
  <c r="AX181" i="19"/>
  <c r="AW181" i="19"/>
  <c r="BR180" i="19"/>
  <c r="BQ180" i="19"/>
  <c r="BP180" i="19"/>
  <c r="BO180" i="19"/>
  <c r="BN180" i="19"/>
  <c r="BF180" i="19"/>
  <c r="BE180" i="19"/>
  <c r="BD180" i="19"/>
  <c r="BC180" i="19"/>
  <c r="BB180" i="19"/>
  <c r="BA180" i="19"/>
  <c r="AZ180" i="19"/>
  <c r="AY180" i="19"/>
  <c r="AX180" i="19"/>
  <c r="AW180" i="19"/>
  <c r="BR179" i="19"/>
  <c r="BQ179" i="19"/>
  <c r="BQ190" i="19" s="1"/>
  <c r="BP179" i="19"/>
  <c r="BO179" i="19"/>
  <c r="BO190" i="19" s="1"/>
  <c r="BN179" i="19"/>
  <c r="BF179" i="19"/>
  <c r="BE179" i="19"/>
  <c r="BD179" i="19"/>
  <c r="BC179" i="19"/>
  <c r="BB179" i="19"/>
  <c r="BA179" i="19"/>
  <c r="AZ179" i="19"/>
  <c r="AY179" i="19"/>
  <c r="AX179" i="19"/>
  <c r="AW179" i="19"/>
  <c r="BF178" i="19"/>
  <c r="BE178" i="19"/>
  <c r="BD178" i="19"/>
  <c r="BC178" i="19"/>
  <c r="BB178" i="19"/>
  <c r="BA178" i="19"/>
  <c r="AZ178" i="19"/>
  <c r="AY178" i="19"/>
  <c r="AX178" i="19"/>
  <c r="AW178" i="19"/>
  <c r="BF177" i="19"/>
  <c r="BE177" i="19"/>
  <c r="BD177" i="19"/>
  <c r="BC177" i="19"/>
  <c r="BB177" i="19"/>
  <c r="BA177" i="19"/>
  <c r="AZ177" i="19"/>
  <c r="AY177" i="19"/>
  <c r="AX177" i="19"/>
  <c r="AW177" i="19"/>
  <c r="BF176" i="19"/>
  <c r="BE176" i="19"/>
  <c r="BD176" i="19"/>
  <c r="BC176" i="19"/>
  <c r="BB176" i="19"/>
  <c r="BA176" i="19"/>
  <c r="AZ176" i="19"/>
  <c r="AY176" i="19"/>
  <c r="AX176" i="19"/>
  <c r="AW176" i="19"/>
  <c r="BF175" i="19"/>
  <c r="BE175" i="19"/>
  <c r="BD175" i="19"/>
  <c r="BC175" i="19"/>
  <c r="BB175" i="19"/>
  <c r="BA175" i="19"/>
  <c r="AZ175" i="19"/>
  <c r="AY175" i="19"/>
  <c r="AX175" i="19"/>
  <c r="AW175" i="19"/>
  <c r="CB174" i="19"/>
  <c r="CA174" i="19"/>
  <c r="BZ174" i="19"/>
  <c r="BY174" i="19"/>
  <c r="BX174" i="19"/>
  <c r="BW174" i="19"/>
  <c r="BV174" i="19"/>
  <c r="BU174" i="19"/>
  <c r="BT174" i="19"/>
  <c r="BS174" i="19"/>
  <c r="BR174" i="19"/>
  <c r="BQ174" i="19"/>
  <c r="BP174" i="19"/>
  <c r="BO174" i="19"/>
  <c r="BN174" i="19"/>
  <c r="BM174" i="19"/>
  <c r="BL174" i="19"/>
  <c r="BK174" i="19"/>
  <c r="BJ174" i="19"/>
  <c r="BF174" i="19"/>
  <c r="BE174" i="19"/>
  <c r="BD174" i="19"/>
  <c r="BC174" i="19"/>
  <c r="BB174" i="19"/>
  <c r="BA174" i="19"/>
  <c r="AZ174" i="19"/>
  <c r="AY174" i="19"/>
  <c r="AX174" i="19"/>
  <c r="AW174" i="19"/>
  <c r="CB173" i="19"/>
  <c r="CA173" i="19"/>
  <c r="BZ173" i="19"/>
  <c r="BY173" i="19"/>
  <c r="BX173" i="19"/>
  <c r="BW173" i="19"/>
  <c r="BV173" i="19"/>
  <c r="BU173" i="19"/>
  <c r="BT173" i="19"/>
  <c r="BS173" i="19"/>
  <c r="BR173" i="19"/>
  <c r="BQ173" i="19"/>
  <c r="BP173" i="19"/>
  <c r="BO173" i="19"/>
  <c r="BN173" i="19"/>
  <c r="BM173" i="19"/>
  <c r="BL173" i="19"/>
  <c r="BK173" i="19"/>
  <c r="BJ173" i="19"/>
  <c r="CB172" i="19"/>
  <c r="CA172" i="19"/>
  <c r="BZ172" i="19"/>
  <c r="BY172" i="19"/>
  <c r="BX172" i="19"/>
  <c r="BW172" i="19"/>
  <c r="BV172" i="19"/>
  <c r="BU172" i="19"/>
  <c r="BT172" i="19"/>
  <c r="BS172" i="19"/>
  <c r="BR172" i="19"/>
  <c r="BQ172" i="19"/>
  <c r="BP172" i="19"/>
  <c r="BO172" i="19"/>
  <c r="BN172" i="19"/>
  <c r="BM172" i="19"/>
  <c r="BL172" i="19"/>
  <c r="BK172" i="19"/>
  <c r="BJ172" i="19"/>
  <c r="CB171" i="19"/>
  <c r="CA171" i="19"/>
  <c r="BZ171" i="19"/>
  <c r="BY171" i="19"/>
  <c r="BX171" i="19"/>
  <c r="BW171" i="19"/>
  <c r="BV171" i="19"/>
  <c r="BU171" i="19"/>
  <c r="BT171" i="19"/>
  <c r="BS171" i="19"/>
  <c r="BR171" i="19"/>
  <c r="BQ171" i="19"/>
  <c r="BP171" i="19"/>
  <c r="BO171" i="19"/>
  <c r="BN171" i="19"/>
  <c r="BM171" i="19"/>
  <c r="BL171" i="19"/>
  <c r="BK171" i="19"/>
  <c r="BJ171" i="19"/>
  <c r="BF171" i="19"/>
  <c r="BE171" i="19"/>
  <c r="BD171" i="19"/>
  <c r="BC171" i="19"/>
  <c r="BB171" i="19"/>
  <c r="BA171" i="19"/>
  <c r="BM160" i="19" s="1"/>
  <c r="AZ171" i="19"/>
  <c r="AY171" i="19"/>
  <c r="BK160" i="19" s="1"/>
  <c r="AX171" i="19"/>
  <c r="AW171" i="19"/>
  <c r="CB170" i="19"/>
  <c r="CA170" i="19"/>
  <c r="BZ170" i="19"/>
  <c r="BY170" i="19"/>
  <c r="BX170" i="19"/>
  <c r="BW170" i="19"/>
  <c r="BV170" i="19"/>
  <c r="BU170" i="19"/>
  <c r="BT170" i="19"/>
  <c r="BS170" i="19"/>
  <c r="BR170" i="19"/>
  <c r="BQ170" i="19"/>
  <c r="BP170" i="19"/>
  <c r="BO170" i="19"/>
  <c r="BN170" i="19"/>
  <c r="BM170" i="19"/>
  <c r="BL170" i="19"/>
  <c r="BK170" i="19"/>
  <c r="BJ170" i="19"/>
  <c r="BF170" i="19"/>
  <c r="BE170" i="19"/>
  <c r="BD170" i="19"/>
  <c r="BP159" i="19" s="1"/>
  <c r="BC170" i="19"/>
  <c r="BB170" i="19"/>
  <c r="BA170" i="19"/>
  <c r="AZ170" i="19"/>
  <c r="BL159" i="19" s="1"/>
  <c r="AY170" i="19"/>
  <c r="AX170" i="19"/>
  <c r="AW170" i="19"/>
  <c r="CB169" i="19"/>
  <c r="CA169" i="19"/>
  <c r="BZ169" i="19"/>
  <c r="BY169" i="19"/>
  <c r="BX169" i="19"/>
  <c r="BW169" i="19"/>
  <c r="BV169" i="19"/>
  <c r="BU169" i="19"/>
  <c r="BT169" i="19"/>
  <c r="BS169" i="19"/>
  <c r="BR169" i="19"/>
  <c r="BQ169" i="19"/>
  <c r="BP169" i="19"/>
  <c r="BO169" i="19"/>
  <c r="BN169" i="19"/>
  <c r="BM169" i="19"/>
  <c r="BL169" i="19"/>
  <c r="BK169" i="19"/>
  <c r="BJ169" i="19"/>
  <c r="BF169" i="19"/>
  <c r="BE169" i="19"/>
  <c r="BQ158" i="19" s="1"/>
  <c r="BD169" i="19"/>
  <c r="BC169" i="19"/>
  <c r="BB169" i="19"/>
  <c r="BA169" i="19"/>
  <c r="AZ169" i="19"/>
  <c r="AY169" i="19"/>
  <c r="BK158" i="19" s="1"/>
  <c r="AX169" i="19"/>
  <c r="AW169" i="19"/>
  <c r="BI158" i="19" s="1"/>
  <c r="CB168" i="19"/>
  <c r="CA168" i="19"/>
  <c r="BZ168" i="19"/>
  <c r="BY168" i="19"/>
  <c r="BX168" i="19"/>
  <c r="BW168" i="19"/>
  <c r="BV168" i="19"/>
  <c r="BU168" i="19"/>
  <c r="BT168" i="19"/>
  <c r="BS168" i="19"/>
  <c r="BR168" i="19"/>
  <c r="BQ168" i="19"/>
  <c r="BP168" i="19"/>
  <c r="BO168" i="19"/>
  <c r="BN168" i="19"/>
  <c r="BM168" i="19"/>
  <c r="BL168" i="19"/>
  <c r="BK168" i="19"/>
  <c r="BJ168" i="19"/>
  <c r="BF168" i="19"/>
  <c r="BE168" i="19"/>
  <c r="BD168" i="19"/>
  <c r="BC168" i="19"/>
  <c r="BB168" i="19"/>
  <c r="BN157" i="19" s="1"/>
  <c r="BA168" i="19"/>
  <c r="AZ168" i="19"/>
  <c r="AY168" i="19"/>
  <c r="AX168" i="19"/>
  <c r="BJ157" i="19" s="1"/>
  <c r="AW168" i="19"/>
  <c r="CB167" i="19"/>
  <c r="CA167" i="19"/>
  <c r="BZ167" i="19"/>
  <c r="BY167" i="19"/>
  <c r="BX167" i="19"/>
  <c r="BW167" i="19"/>
  <c r="BV167" i="19"/>
  <c r="BU167" i="19"/>
  <c r="BT167" i="19"/>
  <c r="BS167" i="19"/>
  <c r="BR167" i="19"/>
  <c r="BQ167" i="19"/>
  <c r="BP167" i="19"/>
  <c r="BO167" i="19"/>
  <c r="BN167" i="19"/>
  <c r="BM167" i="19"/>
  <c r="BL167" i="19"/>
  <c r="BK167" i="19"/>
  <c r="BJ167" i="19"/>
  <c r="BF167" i="19"/>
  <c r="BE167" i="19"/>
  <c r="BD167" i="19"/>
  <c r="BC167" i="19"/>
  <c r="BO156" i="19" s="1"/>
  <c r="BB167" i="19"/>
  <c r="BA167" i="19"/>
  <c r="AZ167" i="19"/>
  <c r="AY167" i="19"/>
  <c r="AX167" i="19"/>
  <c r="AW167" i="19"/>
  <c r="BI156" i="19" s="1"/>
  <c r="CB166" i="19"/>
  <c r="CA166" i="19"/>
  <c r="BZ166" i="19"/>
  <c r="BY166" i="19"/>
  <c r="BX166" i="19"/>
  <c r="BW166" i="19"/>
  <c r="BV166" i="19"/>
  <c r="BU166" i="19"/>
  <c r="BT166" i="19"/>
  <c r="BS166" i="19"/>
  <c r="BR166" i="19"/>
  <c r="BQ166" i="19"/>
  <c r="BP166" i="19"/>
  <c r="BO166" i="19"/>
  <c r="BN166" i="19"/>
  <c r="BM166" i="19"/>
  <c r="BL166" i="19"/>
  <c r="BK166" i="19"/>
  <c r="BJ166" i="19"/>
  <c r="BF166" i="19"/>
  <c r="BE166" i="19"/>
  <c r="BD166" i="19"/>
  <c r="BC166" i="19"/>
  <c r="BB166" i="19"/>
  <c r="BN155" i="19" s="1"/>
  <c r="BA166" i="19"/>
  <c r="AZ166" i="19"/>
  <c r="BL155" i="19" s="1"/>
  <c r="AY166" i="19"/>
  <c r="AX166" i="19"/>
  <c r="AW166" i="19"/>
  <c r="CB165" i="19"/>
  <c r="CA165" i="19"/>
  <c r="BZ165" i="19"/>
  <c r="BY165" i="19"/>
  <c r="BX165" i="19"/>
  <c r="BW165" i="19"/>
  <c r="BV165" i="19"/>
  <c r="BU165" i="19"/>
  <c r="BT165" i="19"/>
  <c r="BS165" i="19"/>
  <c r="BR165" i="19"/>
  <c r="BQ165" i="19"/>
  <c r="BP165" i="19"/>
  <c r="BO165" i="19"/>
  <c r="BN165" i="19"/>
  <c r="BM165" i="19"/>
  <c r="BL165" i="19"/>
  <c r="BK165" i="19"/>
  <c r="BJ165" i="19"/>
  <c r="BF165" i="19"/>
  <c r="BE165" i="19"/>
  <c r="BQ154" i="19" s="1"/>
  <c r="BD165" i="19"/>
  <c r="BC165" i="19"/>
  <c r="BB165" i="19"/>
  <c r="BA165" i="19"/>
  <c r="BM154" i="19" s="1"/>
  <c r="AZ165" i="19"/>
  <c r="AY165" i="19"/>
  <c r="AX165" i="19"/>
  <c r="AW165" i="19"/>
  <c r="CB164" i="19"/>
  <c r="CA164" i="19"/>
  <c r="CA175" i="19" s="1"/>
  <c r="BZ164" i="19"/>
  <c r="BY164" i="19"/>
  <c r="BY175" i="19" s="1"/>
  <c r="BX164" i="19"/>
  <c r="BX175" i="19" s="1"/>
  <c r="BW164" i="19"/>
  <c r="BW175" i="19" s="1"/>
  <c r="BV164" i="19"/>
  <c r="BU164" i="19"/>
  <c r="BU175" i="19" s="1"/>
  <c r="BT164" i="19"/>
  <c r="BT175" i="19" s="1"/>
  <c r="BS164" i="19"/>
  <c r="BS175" i="19" s="1"/>
  <c r="BR164" i="19"/>
  <c r="BR175" i="19" s="1"/>
  <c r="BQ164" i="19"/>
  <c r="BQ175" i="19" s="1"/>
  <c r="BP164" i="19"/>
  <c r="BO164" i="19"/>
  <c r="BO175" i="19" s="1"/>
  <c r="BN164" i="19"/>
  <c r="BM164" i="19"/>
  <c r="BM175" i="19" s="1"/>
  <c r="BL164" i="19"/>
  <c r="BL175" i="19" s="1"/>
  <c r="BK164" i="19"/>
  <c r="BK175" i="19" s="1"/>
  <c r="BJ164" i="19"/>
  <c r="BF164" i="19"/>
  <c r="BR153" i="19" s="1"/>
  <c r="BE164" i="19"/>
  <c r="BD164" i="19"/>
  <c r="BC164" i="19"/>
  <c r="BB164" i="19"/>
  <c r="BA164" i="19"/>
  <c r="AZ164" i="19"/>
  <c r="AY164" i="19"/>
  <c r="AX164" i="19"/>
  <c r="BJ153" i="19" s="1"/>
  <c r="AW164" i="19"/>
  <c r="BF163" i="19"/>
  <c r="BE163" i="19"/>
  <c r="BD163" i="19"/>
  <c r="BC163" i="19"/>
  <c r="BB163" i="19"/>
  <c r="BA163" i="19"/>
  <c r="AZ163" i="19"/>
  <c r="AY163" i="19"/>
  <c r="AX163" i="19"/>
  <c r="AW163" i="19"/>
  <c r="BF162" i="19"/>
  <c r="BR151" i="19" s="1"/>
  <c r="BE162" i="19"/>
  <c r="BD162" i="19"/>
  <c r="BC162" i="19"/>
  <c r="BB162" i="19"/>
  <c r="BN151" i="19" s="1"/>
  <c r="BA162" i="19"/>
  <c r="AZ162" i="19"/>
  <c r="AY162" i="19"/>
  <c r="AX162" i="19"/>
  <c r="AW162" i="19"/>
  <c r="BF161" i="19"/>
  <c r="BE161" i="19"/>
  <c r="BD161" i="19"/>
  <c r="BP150" i="19" s="1"/>
  <c r="BC161" i="19"/>
  <c r="BB161" i="19"/>
  <c r="BN150" i="19" s="1"/>
  <c r="BA161" i="19"/>
  <c r="AZ161" i="19"/>
  <c r="AY161" i="19"/>
  <c r="AX161" i="19"/>
  <c r="BJ150" i="19" s="1"/>
  <c r="AW161" i="19"/>
  <c r="BR160" i="19"/>
  <c r="BP160" i="19"/>
  <c r="BN160" i="19"/>
  <c r="BL160" i="19"/>
  <c r="BI160" i="19"/>
  <c r="BR159" i="19"/>
  <c r="BQ159" i="19"/>
  <c r="BO159" i="19"/>
  <c r="BM159" i="19"/>
  <c r="BK159" i="19"/>
  <c r="BJ159" i="19"/>
  <c r="BI159" i="19"/>
  <c r="BP158" i="19"/>
  <c r="BO158" i="19"/>
  <c r="BN158" i="19"/>
  <c r="BM158" i="19"/>
  <c r="BL158" i="19"/>
  <c r="BJ158" i="19"/>
  <c r="BF158" i="19"/>
  <c r="BE158" i="19"/>
  <c r="BD158" i="19"/>
  <c r="BC158" i="19"/>
  <c r="BB158" i="19"/>
  <c r="BA158" i="19"/>
  <c r="AZ158" i="19"/>
  <c r="AY158" i="19"/>
  <c r="AX158" i="19"/>
  <c r="AW158" i="19"/>
  <c r="BR157" i="19"/>
  <c r="BQ157" i="19"/>
  <c r="BO157" i="19"/>
  <c r="BM157" i="19"/>
  <c r="BL157" i="19"/>
  <c r="BK157" i="19"/>
  <c r="BI157" i="19"/>
  <c r="BF157" i="19"/>
  <c r="BE157" i="19"/>
  <c r="BD157" i="19"/>
  <c r="BC157" i="19"/>
  <c r="BB157" i="19"/>
  <c r="BA157" i="19"/>
  <c r="AZ157" i="19"/>
  <c r="AY157" i="19"/>
  <c r="AX157" i="19"/>
  <c r="AW157" i="19"/>
  <c r="BR156" i="19"/>
  <c r="BP156" i="19"/>
  <c r="BM156" i="19"/>
  <c r="BJ156" i="19"/>
  <c r="BF156" i="19"/>
  <c r="BE156" i="19"/>
  <c r="BD156" i="19"/>
  <c r="BC156" i="19"/>
  <c r="BB156" i="19"/>
  <c r="BA156" i="19"/>
  <c r="AZ156" i="19"/>
  <c r="AY156" i="19"/>
  <c r="AX156" i="19"/>
  <c r="AW156" i="19"/>
  <c r="BR155" i="19"/>
  <c r="BQ155" i="19"/>
  <c r="BP155" i="19"/>
  <c r="BO155" i="19"/>
  <c r="BM155" i="19"/>
  <c r="BK155" i="19"/>
  <c r="BI155" i="19"/>
  <c r="BF155" i="19"/>
  <c r="BE155" i="19"/>
  <c r="BD155" i="19"/>
  <c r="BC155" i="19"/>
  <c r="BB155" i="19"/>
  <c r="BA155" i="19"/>
  <c r="AZ155" i="19"/>
  <c r="AY155" i="19"/>
  <c r="AX155" i="19"/>
  <c r="AW155" i="19"/>
  <c r="BP154" i="19"/>
  <c r="BO154" i="19"/>
  <c r="BN154" i="19"/>
  <c r="BL154" i="19"/>
  <c r="BK154" i="19"/>
  <c r="BI154" i="19"/>
  <c r="BF154" i="19"/>
  <c r="BE154" i="19"/>
  <c r="BD154" i="19"/>
  <c r="BC154" i="19"/>
  <c r="BB154" i="19"/>
  <c r="BA154" i="19"/>
  <c r="AZ154" i="19"/>
  <c r="AY154" i="19"/>
  <c r="AX154" i="19"/>
  <c r="AW154" i="19"/>
  <c r="BQ153" i="19"/>
  <c r="BO153" i="19"/>
  <c r="BN153" i="19"/>
  <c r="BL153" i="19"/>
  <c r="BK153" i="19"/>
  <c r="BI153" i="19"/>
  <c r="BF153" i="19"/>
  <c r="BE153" i="19"/>
  <c r="BD153" i="19"/>
  <c r="BC153" i="19"/>
  <c r="BB153" i="19"/>
  <c r="BA153" i="19"/>
  <c r="AZ153" i="19"/>
  <c r="AY153" i="19"/>
  <c r="AX153" i="19"/>
  <c r="AW153" i="19"/>
  <c r="BQ152" i="19"/>
  <c r="BP152" i="19"/>
  <c r="BO152" i="19"/>
  <c r="BM152" i="19"/>
  <c r="BL152" i="19"/>
  <c r="BK152" i="19"/>
  <c r="BJ152" i="19"/>
  <c r="BI152" i="19"/>
  <c r="BF152" i="19"/>
  <c r="BE152" i="19"/>
  <c r="BD152" i="19"/>
  <c r="BC152" i="19"/>
  <c r="BB152" i="19"/>
  <c r="BA152" i="19"/>
  <c r="AZ152" i="19"/>
  <c r="AY152" i="19"/>
  <c r="AX152" i="19"/>
  <c r="AW152" i="19"/>
  <c r="BQ151" i="19"/>
  <c r="BP151" i="19"/>
  <c r="BO151" i="19"/>
  <c r="BL151" i="19"/>
  <c r="BJ151" i="19"/>
  <c r="BI151" i="19"/>
  <c r="BF151" i="19"/>
  <c r="BE151" i="19"/>
  <c r="BD151" i="19"/>
  <c r="BC151" i="19"/>
  <c r="BB151" i="19"/>
  <c r="BA151" i="19"/>
  <c r="AZ151" i="19"/>
  <c r="AY151" i="19"/>
  <c r="AX151" i="19"/>
  <c r="AW151" i="19"/>
  <c r="BQ150" i="19"/>
  <c r="BO150" i="19"/>
  <c r="BM150" i="19"/>
  <c r="BK150" i="19"/>
  <c r="BI150" i="19"/>
  <c r="BI161" i="19" s="1"/>
  <c r="AC66" i="19" s="1"/>
  <c r="BF150" i="19"/>
  <c r="BE150" i="19"/>
  <c r="BD150" i="19"/>
  <c r="BC150" i="19"/>
  <c r="BB150" i="19"/>
  <c r="BA150" i="19"/>
  <c r="AZ150" i="19"/>
  <c r="AY150" i="19"/>
  <c r="AX150" i="19"/>
  <c r="AW150" i="19"/>
  <c r="BF149" i="19"/>
  <c r="BE149" i="19"/>
  <c r="BD149" i="19"/>
  <c r="BC149" i="19"/>
  <c r="BB149" i="19"/>
  <c r="BA149" i="19"/>
  <c r="AZ149" i="19"/>
  <c r="AY149" i="19"/>
  <c r="AX149" i="19"/>
  <c r="AW149" i="19"/>
  <c r="BF148" i="19"/>
  <c r="BE148" i="19"/>
  <c r="BD148" i="19"/>
  <c r="BC148" i="19"/>
  <c r="BB148" i="19"/>
  <c r="BA148" i="19"/>
  <c r="AZ148" i="19"/>
  <c r="AY148" i="19"/>
  <c r="AX148" i="19"/>
  <c r="AW148" i="19"/>
  <c r="BF145" i="19"/>
  <c r="BR146" i="19" s="1"/>
  <c r="BE145" i="19"/>
  <c r="BQ146" i="19" s="1"/>
  <c r="BD145" i="19"/>
  <c r="BP146" i="19" s="1"/>
  <c r="BC145" i="19"/>
  <c r="BO146" i="19" s="1"/>
  <c r="BB145" i="19"/>
  <c r="BA145" i="19"/>
  <c r="BM146" i="19" s="1"/>
  <c r="AZ145" i="19"/>
  <c r="BL146" i="19" s="1"/>
  <c r="AY145" i="19"/>
  <c r="BK146" i="19" s="1"/>
  <c r="AX145" i="19"/>
  <c r="BJ146" i="19" s="1"/>
  <c r="AW145" i="19"/>
  <c r="BI146" i="19" s="1"/>
  <c r="BF144" i="19"/>
  <c r="BR145" i="19" s="1"/>
  <c r="BE144" i="19"/>
  <c r="BQ145" i="19" s="1"/>
  <c r="BD144" i="19"/>
  <c r="BP145" i="19" s="1"/>
  <c r="BC144" i="19"/>
  <c r="BO145" i="19" s="1"/>
  <c r="BB144" i="19"/>
  <c r="BN145" i="19" s="1"/>
  <c r="BA144" i="19"/>
  <c r="BM145" i="19" s="1"/>
  <c r="AZ144" i="19"/>
  <c r="BL145" i="19" s="1"/>
  <c r="AY144" i="19"/>
  <c r="BK145" i="19" s="1"/>
  <c r="AX144" i="19"/>
  <c r="BJ145" i="19" s="1"/>
  <c r="AW144" i="19"/>
  <c r="BI145" i="19" s="1"/>
  <c r="CJ143" i="19"/>
  <c r="CI143" i="19"/>
  <c r="CH143" i="19"/>
  <c r="CG143" i="19"/>
  <c r="CF143" i="19"/>
  <c r="CE143" i="19"/>
  <c r="BF143" i="19"/>
  <c r="BR144" i="19" s="1"/>
  <c r="BE143" i="19"/>
  <c r="BQ144" i="19" s="1"/>
  <c r="BD143" i="19"/>
  <c r="BP144" i="19" s="1"/>
  <c r="BC143" i="19"/>
  <c r="BO144" i="19" s="1"/>
  <c r="BB143" i="19"/>
  <c r="BN144" i="19" s="1"/>
  <c r="BA143" i="19"/>
  <c r="BM144" i="19" s="1"/>
  <c r="AZ143" i="19"/>
  <c r="BL144" i="19" s="1"/>
  <c r="AY143" i="19"/>
  <c r="BK144" i="19" s="1"/>
  <c r="AX143" i="19"/>
  <c r="BJ144" i="19" s="1"/>
  <c r="AW143" i="19"/>
  <c r="BI144" i="19" s="1"/>
  <c r="CJ142" i="19"/>
  <c r="CI142" i="19"/>
  <c r="CH142" i="19"/>
  <c r="CG142" i="19"/>
  <c r="CF142" i="19"/>
  <c r="CE142" i="19"/>
  <c r="BF142" i="19"/>
  <c r="BR143" i="19" s="1"/>
  <c r="BE142" i="19"/>
  <c r="BQ143" i="19" s="1"/>
  <c r="BD142" i="19"/>
  <c r="BP143" i="19" s="1"/>
  <c r="BC142" i="19"/>
  <c r="BO143" i="19" s="1"/>
  <c r="BB142" i="19"/>
  <c r="BN143" i="19" s="1"/>
  <c r="BA142" i="19"/>
  <c r="BM143" i="19" s="1"/>
  <c r="AZ142" i="19"/>
  <c r="BL143" i="19" s="1"/>
  <c r="AY142" i="19"/>
  <c r="BK143" i="19" s="1"/>
  <c r="AX142" i="19"/>
  <c r="BJ143" i="19" s="1"/>
  <c r="AW142" i="19"/>
  <c r="BI143" i="19" s="1"/>
  <c r="CJ141" i="19"/>
  <c r="CI141" i="19"/>
  <c r="CH141" i="19"/>
  <c r="CG141" i="19"/>
  <c r="CF141" i="19"/>
  <c r="CE141" i="19"/>
  <c r="CA141" i="19"/>
  <c r="BZ141" i="19"/>
  <c r="BY141" i="19"/>
  <c r="BX141" i="19"/>
  <c r="BF141" i="19"/>
  <c r="BR142" i="19" s="1"/>
  <c r="BE141" i="19"/>
  <c r="BQ142" i="19" s="1"/>
  <c r="BD141" i="19"/>
  <c r="BP142" i="19" s="1"/>
  <c r="BC141" i="19"/>
  <c r="BO142" i="19" s="1"/>
  <c r="BB141" i="19"/>
  <c r="BN142" i="19" s="1"/>
  <c r="BA141" i="19"/>
  <c r="BM142" i="19" s="1"/>
  <c r="AZ141" i="19"/>
  <c r="BL142" i="19" s="1"/>
  <c r="AY141" i="19"/>
  <c r="BK142" i="19" s="1"/>
  <c r="AX141" i="19"/>
  <c r="BJ142" i="19" s="1"/>
  <c r="AW141" i="19"/>
  <c r="BI142" i="19" s="1"/>
  <c r="CJ140" i="19"/>
  <c r="CI140" i="19"/>
  <c r="CH140" i="19"/>
  <c r="CG140" i="19"/>
  <c r="CF140" i="19"/>
  <c r="CE140" i="19"/>
  <c r="CA140" i="19"/>
  <c r="BZ140" i="19"/>
  <c r="BY140" i="19"/>
  <c r="BX140" i="19"/>
  <c r="BF140" i="19"/>
  <c r="BR141" i="19" s="1"/>
  <c r="BE140" i="19"/>
  <c r="BQ141" i="19" s="1"/>
  <c r="BD140" i="19"/>
  <c r="BP141" i="19" s="1"/>
  <c r="BC140" i="19"/>
  <c r="BO141" i="19" s="1"/>
  <c r="BB140" i="19"/>
  <c r="BN141" i="19" s="1"/>
  <c r="BA140" i="19"/>
  <c r="BM141" i="19" s="1"/>
  <c r="AZ140" i="19"/>
  <c r="BL141" i="19" s="1"/>
  <c r="AY140" i="19"/>
  <c r="BK141" i="19" s="1"/>
  <c r="AX140" i="19"/>
  <c r="BJ141" i="19" s="1"/>
  <c r="AW140" i="19"/>
  <c r="BI141" i="19" s="1"/>
  <c r="CJ139" i="19"/>
  <c r="CI139" i="19"/>
  <c r="CH139" i="19"/>
  <c r="CG139" i="19"/>
  <c r="CF139" i="19"/>
  <c r="CE139" i="19"/>
  <c r="CA139" i="19"/>
  <c r="BZ139" i="19"/>
  <c r="BY139" i="19"/>
  <c r="BX139" i="19"/>
  <c r="BF139" i="19"/>
  <c r="BR140" i="19" s="1"/>
  <c r="BE139" i="19"/>
  <c r="BQ140" i="19" s="1"/>
  <c r="BD139" i="19"/>
  <c r="BP140" i="19" s="1"/>
  <c r="BC139" i="19"/>
  <c r="BO140" i="19" s="1"/>
  <c r="BB139" i="19"/>
  <c r="BN140" i="19" s="1"/>
  <c r="BA139" i="19"/>
  <c r="BM140" i="19" s="1"/>
  <c r="AZ139" i="19"/>
  <c r="BL140" i="19" s="1"/>
  <c r="AY139" i="19"/>
  <c r="BK140" i="19" s="1"/>
  <c r="AX139" i="19"/>
  <c r="BJ140" i="19" s="1"/>
  <c r="AW139" i="19"/>
  <c r="BI140" i="19" s="1"/>
  <c r="CJ138" i="19"/>
  <c r="CI138" i="19"/>
  <c r="CH138" i="19"/>
  <c r="CG138" i="19"/>
  <c r="CF138" i="19"/>
  <c r="CE138" i="19"/>
  <c r="CA138" i="19"/>
  <c r="BZ138" i="19"/>
  <c r="BY138" i="19"/>
  <c r="BX138" i="19"/>
  <c r="BF138" i="19"/>
  <c r="BR139" i="19" s="1"/>
  <c r="BE138" i="19"/>
  <c r="BQ139" i="19" s="1"/>
  <c r="BD138" i="19"/>
  <c r="BP139" i="19" s="1"/>
  <c r="BC138" i="19"/>
  <c r="BO139" i="19" s="1"/>
  <c r="BB138" i="19"/>
  <c r="BA138" i="19"/>
  <c r="BM139" i="19" s="1"/>
  <c r="AZ138" i="19"/>
  <c r="BL139" i="19" s="1"/>
  <c r="AY138" i="19"/>
  <c r="BK139" i="19" s="1"/>
  <c r="AX138" i="19"/>
  <c r="BJ139" i="19" s="1"/>
  <c r="AW138" i="19"/>
  <c r="BI139" i="19" s="1"/>
  <c r="CJ137" i="19"/>
  <c r="CI137" i="19"/>
  <c r="CH137" i="19"/>
  <c r="CG137" i="19"/>
  <c r="CF137" i="19"/>
  <c r="CE137" i="19"/>
  <c r="CA137" i="19"/>
  <c r="BZ137" i="19"/>
  <c r="BY137" i="19"/>
  <c r="BX137" i="19"/>
  <c r="BF137" i="19"/>
  <c r="BR138" i="19" s="1"/>
  <c r="BE137" i="19"/>
  <c r="BQ138" i="19" s="1"/>
  <c r="BD137" i="19"/>
  <c r="BP138" i="19" s="1"/>
  <c r="BC137" i="19"/>
  <c r="BO138" i="19" s="1"/>
  <c r="BB137" i="19"/>
  <c r="BN138" i="19" s="1"/>
  <c r="BA137" i="19"/>
  <c r="BM138" i="19" s="1"/>
  <c r="AZ137" i="19"/>
  <c r="BL138" i="19" s="1"/>
  <c r="AY137" i="19"/>
  <c r="BK138" i="19" s="1"/>
  <c r="AX137" i="19"/>
  <c r="BJ138" i="19" s="1"/>
  <c r="AW137" i="19"/>
  <c r="BI138" i="19" s="1"/>
  <c r="CJ136" i="19"/>
  <c r="CJ144" i="19" s="1"/>
  <c r="AD60" i="19" s="1"/>
  <c r="CI136" i="19"/>
  <c r="CI144" i="19" s="1"/>
  <c r="AC60" i="19" s="1"/>
  <c r="CH136" i="19"/>
  <c r="CH144" i="19" s="1"/>
  <c r="AB60" i="19" s="1"/>
  <c r="CG136" i="19"/>
  <c r="CG144" i="19" s="1"/>
  <c r="AA60" i="19" s="1"/>
  <c r="CF136" i="19"/>
  <c r="CF144" i="19" s="1"/>
  <c r="Z60" i="19" s="1"/>
  <c r="CE136" i="19"/>
  <c r="CE144" i="19" s="1"/>
  <c r="Y60" i="19" s="1"/>
  <c r="CA136" i="19"/>
  <c r="BZ136" i="19"/>
  <c r="BY136" i="19"/>
  <c r="BX136" i="19"/>
  <c r="BF136" i="19"/>
  <c r="BR137" i="19" s="1"/>
  <c r="BE136" i="19"/>
  <c r="BQ137" i="19" s="1"/>
  <c r="BD136" i="19"/>
  <c r="BP137" i="19" s="1"/>
  <c r="BC136" i="19"/>
  <c r="BO137" i="19" s="1"/>
  <c r="BB136" i="19"/>
  <c r="BN137" i="19" s="1"/>
  <c r="BA136" i="19"/>
  <c r="BM137" i="19" s="1"/>
  <c r="AZ136" i="19"/>
  <c r="BL137" i="19" s="1"/>
  <c r="AY136" i="19"/>
  <c r="BK137" i="19" s="1"/>
  <c r="AX136" i="19"/>
  <c r="BJ137" i="19" s="1"/>
  <c r="AW136" i="19"/>
  <c r="BI137" i="19" s="1"/>
  <c r="BF135" i="19"/>
  <c r="BR136" i="19" s="1"/>
  <c r="BE135" i="19"/>
  <c r="BQ136" i="19" s="1"/>
  <c r="BD135" i="19"/>
  <c r="BP136" i="19" s="1"/>
  <c r="BC135" i="19"/>
  <c r="BO136" i="19" s="1"/>
  <c r="BB135" i="19"/>
  <c r="BN136" i="19" s="1"/>
  <c r="BA135" i="19"/>
  <c r="BM136" i="19" s="1"/>
  <c r="AZ135" i="19"/>
  <c r="BL136" i="19" s="1"/>
  <c r="AY135" i="19"/>
  <c r="BK136" i="19" s="1"/>
  <c r="AX135" i="19"/>
  <c r="BJ136" i="19" s="1"/>
  <c r="AW135" i="19"/>
  <c r="BI136" i="19" s="1"/>
  <c r="BI147" i="19" s="1"/>
  <c r="AA66" i="19" s="1"/>
  <c r="X124" i="19"/>
  <c r="W124" i="19"/>
  <c r="U124" i="19"/>
  <c r="S124" i="19"/>
  <c r="Q124" i="19"/>
  <c r="O124" i="19"/>
  <c r="M124" i="19"/>
  <c r="Y48" i="19" s="1"/>
  <c r="K124" i="19"/>
  <c r="I124" i="19"/>
  <c r="G124" i="19"/>
  <c r="F124" i="19"/>
  <c r="D124" i="19"/>
  <c r="Y47" i="19" s="1"/>
  <c r="B124" i="19"/>
  <c r="AD57" i="19"/>
  <c r="AC57" i="19"/>
  <c r="AB57" i="19"/>
  <c r="AA57" i="19"/>
  <c r="Z57" i="19"/>
  <c r="Y57" i="19"/>
  <c r="S55" i="19"/>
  <c r="AD58" i="19" s="1"/>
  <c r="R55" i="19"/>
  <c r="AC58" i="19" s="1"/>
  <c r="Q55" i="19"/>
  <c r="AB58" i="19" s="1"/>
  <c r="P55" i="19"/>
  <c r="AA58" i="19" s="1"/>
  <c r="O55" i="19"/>
  <c r="Z58" i="19" s="1"/>
  <c r="N55" i="19"/>
  <c r="Y58" i="19" s="1"/>
  <c r="Y46" i="19"/>
  <c r="Y44" i="19"/>
  <c r="Y43" i="19"/>
  <c r="BF210" i="18"/>
  <c r="BE210" i="18"/>
  <c r="BD210" i="18"/>
  <c r="BC210" i="18"/>
  <c r="BB210" i="18"/>
  <c r="BA210" i="18"/>
  <c r="AZ210" i="18"/>
  <c r="AY210" i="18"/>
  <c r="AX210" i="18"/>
  <c r="AW210" i="18"/>
  <c r="BF209" i="18"/>
  <c r="BE209" i="18"/>
  <c r="BD209" i="18"/>
  <c r="BC209" i="18"/>
  <c r="BB209" i="18"/>
  <c r="BA209" i="18"/>
  <c r="AZ209" i="18"/>
  <c r="AY209" i="18"/>
  <c r="AX209" i="18"/>
  <c r="AW209" i="18"/>
  <c r="BF208" i="18"/>
  <c r="BE208" i="18"/>
  <c r="BD208" i="18"/>
  <c r="BC208" i="18"/>
  <c r="BB208" i="18"/>
  <c r="BA208" i="18"/>
  <c r="AZ208" i="18"/>
  <c r="AY208" i="18"/>
  <c r="AX208" i="18"/>
  <c r="AW208" i="18"/>
  <c r="BF207" i="18"/>
  <c r="BE207" i="18"/>
  <c r="BD207" i="18"/>
  <c r="BC207" i="18"/>
  <c r="BB207" i="18"/>
  <c r="BA207" i="18"/>
  <c r="BM157" i="18" s="1"/>
  <c r="AZ207" i="18"/>
  <c r="AY207" i="18"/>
  <c r="AX207" i="18"/>
  <c r="AW207" i="18"/>
  <c r="BF206" i="18"/>
  <c r="BE206" i="18"/>
  <c r="BD206" i="18"/>
  <c r="BC206" i="18"/>
  <c r="BB206" i="18"/>
  <c r="BA206" i="18"/>
  <c r="AZ206" i="18"/>
  <c r="AY206" i="18"/>
  <c r="BK156" i="18" s="1"/>
  <c r="AX206" i="18"/>
  <c r="AW206" i="18"/>
  <c r="BF205" i="18"/>
  <c r="BE205" i="18"/>
  <c r="BD205" i="18"/>
  <c r="BC205" i="18"/>
  <c r="BB205" i="18"/>
  <c r="BA205" i="18"/>
  <c r="AZ205" i="18"/>
  <c r="AY205" i="18"/>
  <c r="AX205" i="18"/>
  <c r="AW205" i="18"/>
  <c r="BI155" i="18" s="1"/>
  <c r="BF204" i="18"/>
  <c r="BE204" i="18"/>
  <c r="BD204" i="18"/>
  <c r="BC204" i="18"/>
  <c r="BB204" i="18"/>
  <c r="BA204" i="18"/>
  <c r="AZ204" i="18"/>
  <c r="AY204" i="18"/>
  <c r="AX204" i="18"/>
  <c r="AW204" i="18"/>
  <c r="BF203" i="18"/>
  <c r="BE203" i="18"/>
  <c r="BD203" i="18"/>
  <c r="BC203" i="18"/>
  <c r="BB203" i="18"/>
  <c r="BA203" i="18"/>
  <c r="AZ203" i="18"/>
  <c r="AY203" i="18"/>
  <c r="AX203" i="18"/>
  <c r="AW203" i="18"/>
  <c r="BF202" i="18"/>
  <c r="BE202" i="18"/>
  <c r="BD202" i="18"/>
  <c r="BC202" i="18"/>
  <c r="BB202" i="18"/>
  <c r="BA202" i="18"/>
  <c r="AZ202" i="18"/>
  <c r="AY202" i="18"/>
  <c r="AX202" i="18"/>
  <c r="AW202" i="18"/>
  <c r="BF201" i="18"/>
  <c r="BE201" i="18"/>
  <c r="BD201" i="18"/>
  <c r="BC201" i="18"/>
  <c r="BB201" i="18"/>
  <c r="BA201" i="18"/>
  <c r="AZ201" i="18"/>
  <c r="AY201" i="18"/>
  <c r="AX201" i="18"/>
  <c r="AW201" i="18"/>
  <c r="BF200" i="18"/>
  <c r="BE200" i="18"/>
  <c r="BD200" i="18"/>
  <c r="BC200" i="18"/>
  <c r="BB200" i="18"/>
  <c r="BA200" i="18"/>
  <c r="AZ200" i="18"/>
  <c r="AY200" i="18"/>
  <c r="AX200" i="18"/>
  <c r="AW200" i="18"/>
  <c r="BF197" i="18"/>
  <c r="BE197" i="18"/>
  <c r="BD197" i="18"/>
  <c r="BC197" i="18"/>
  <c r="BB197" i="18"/>
  <c r="BA197" i="18"/>
  <c r="AZ197" i="18"/>
  <c r="AY197" i="18"/>
  <c r="AX197" i="18"/>
  <c r="AW197" i="18"/>
  <c r="BI160" i="18" s="1"/>
  <c r="BF196" i="18"/>
  <c r="BE196" i="18"/>
  <c r="BD196" i="18"/>
  <c r="BC196" i="18"/>
  <c r="BB196" i="18"/>
  <c r="BA196" i="18"/>
  <c r="AZ196" i="18"/>
  <c r="AY196" i="18"/>
  <c r="AX196" i="18"/>
  <c r="AW196" i="18"/>
  <c r="BF195" i="18"/>
  <c r="BE195" i="18"/>
  <c r="BQ158" i="18" s="1"/>
  <c r="BD195" i="18"/>
  <c r="BC195" i="18"/>
  <c r="BB195" i="18"/>
  <c r="BA195" i="18"/>
  <c r="AZ195" i="18"/>
  <c r="AY195" i="18"/>
  <c r="AX195" i="18"/>
  <c r="AW195" i="18"/>
  <c r="BF194" i="18"/>
  <c r="BE194" i="18"/>
  <c r="BD194" i="18"/>
  <c r="BC194" i="18"/>
  <c r="BO157" i="18" s="1"/>
  <c r="BB194" i="18"/>
  <c r="BA194" i="18"/>
  <c r="AZ194" i="18"/>
  <c r="AY194" i="18"/>
  <c r="AX194" i="18"/>
  <c r="AW194" i="18"/>
  <c r="BF193" i="18"/>
  <c r="BE193" i="18"/>
  <c r="BD193" i="18"/>
  <c r="BC193" i="18"/>
  <c r="BB193" i="18"/>
  <c r="BA193" i="18"/>
  <c r="BM156" i="18" s="1"/>
  <c r="AZ193" i="18"/>
  <c r="AY193" i="18"/>
  <c r="AX193" i="18"/>
  <c r="AW193" i="18"/>
  <c r="BF192" i="18"/>
  <c r="BE192" i="18"/>
  <c r="BD192" i="18"/>
  <c r="BC192" i="18"/>
  <c r="BB192" i="18"/>
  <c r="BA192" i="18"/>
  <c r="AZ192" i="18"/>
  <c r="AY192" i="18"/>
  <c r="BK155" i="18" s="1"/>
  <c r="AX192" i="18"/>
  <c r="AW192" i="18"/>
  <c r="BF191" i="18"/>
  <c r="BE191" i="18"/>
  <c r="BD191" i="18"/>
  <c r="BC191" i="18"/>
  <c r="BB191" i="18"/>
  <c r="BA191" i="18"/>
  <c r="AZ191" i="18"/>
  <c r="AY191" i="18"/>
  <c r="AX191" i="18"/>
  <c r="AW191" i="18"/>
  <c r="BI154" i="18" s="1"/>
  <c r="BF190" i="18"/>
  <c r="BE190" i="18"/>
  <c r="BD190" i="18"/>
  <c r="BC190" i="18"/>
  <c r="BB190" i="18"/>
  <c r="BA190" i="18"/>
  <c r="AZ190" i="18"/>
  <c r="BL153" i="18" s="1"/>
  <c r="AY190" i="18"/>
  <c r="AX190" i="18"/>
  <c r="AW190" i="18"/>
  <c r="BR189" i="18"/>
  <c r="BQ189" i="18"/>
  <c r="BP189" i="18"/>
  <c r="BO189" i="18"/>
  <c r="BN189" i="18"/>
  <c r="BF189" i="18"/>
  <c r="BE189" i="18"/>
  <c r="BD189" i="18"/>
  <c r="BC189" i="18"/>
  <c r="BB189" i="18"/>
  <c r="BA189" i="18"/>
  <c r="AZ189" i="18"/>
  <c r="AY189" i="18"/>
  <c r="AX189" i="18"/>
  <c r="AW189" i="18"/>
  <c r="BR188" i="18"/>
  <c r="BQ188" i="18"/>
  <c r="BP188" i="18"/>
  <c r="BO188" i="18"/>
  <c r="BN188" i="18"/>
  <c r="BF188" i="18"/>
  <c r="BE188" i="18"/>
  <c r="BD188" i="18"/>
  <c r="BC188" i="18"/>
  <c r="BB188" i="18"/>
  <c r="BA188" i="18"/>
  <c r="AZ188" i="18"/>
  <c r="AY188" i="18"/>
  <c r="AX188" i="18"/>
  <c r="AW188" i="18"/>
  <c r="BR187" i="18"/>
  <c r="BQ187" i="18"/>
  <c r="BP187" i="18"/>
  <c r="BO187" i="18"/>
  <c r="BN187" i="18"/>
  <c r="BF187" i="18"/>
  <c r="BE187" i="18"/>
  <c r="BD187" i="18"/>
  <c r="BC187" i="18"/>
  <c r="BB187" i="18"/>
  <c r="BA187" i="18"/>
  <c r="AZ187" i="18"/>
  <c r="AY187" i="18"/>
  <c r="AX187" i="18"/>
  <c r="AW187" i="18"/>
  <c r="BR186" i="18"/>
  <c r="BQ186" i="18"/>
  <c r="BP186" i="18"/>
  <c r="BO186" i="18"/>
  <c r="BN186" i="18"/>
  <c r="BR185" i="18"/>
  <c r="BQ185" i="18"/>
  <c r="BP185" i="18"/>
  <c r="BO185" i="18"/>
  <c r="BN185" i="18"/>
  <c r="BR184" i="18"/>
  <c r="BQ184" i="18"/>
  <c r="BP184" i="18"/>
  <c r="BO184" i="18"/>
  <c r="BN184" i="18"/>
  <c r="BF184" i="18"/>
  <c r="BE184" i="18"/>
  <c r="BD184" i="18"/>
  <c r="BC184" i="18"/>
  <c r="BB184" i="18"/>
  <c r="BA184" i="18"/>
  <c r="AZ184" i="18"/>
  <c r="AY184" i="18"/>
  <c r="AX184" i="18"/>
  <c r="BJ160" i="18" s="1"/>
  <c r="AW184" i="18"/>
  <c r="BR183" i="18"/>
  <c r="BQ183" i="18"/>
  <c r="BP183" i="18"/>
  <c r="BO183" i="18"/>
  <c r="BN183" i="18"/>
  <c r="BF183" i="18"/>
  <c r="BE183" i="18"/>
  <c r="BD183" i="18"/>
  <c r="BC183" i="18"/>
  <c r="BB183" i="18"/>
  <c r="BA183" i="18"/>
  <c r="BM159" i="18" s="1"/>
  <c r="AZ183" i="18"/>
  <c r="AY183" i="18"/>
  <c r="AX183" i="18"/>
  <c r="AW183" i="18"/>
  <c r="BR182" i="18"/>
  <c r="BQ182" i="18"/>
  <c r="BP182" i="18"/>
  <c r="BO182" i="18"/>
  <c r="BN182" i="18"/>
  <c r="BF182" i="18"/>
  <c r="BE182" i="18"/>
  <c r="BD182" i="18"/>
  <c r="BC182" i="18"/>
  <c r="BB182" i="18"/>
  <c r="BA182" i="18"/>
  <c r="AZ182" i="18"/>
  <c r="AY182" i="18"/>
  <c r="AX182" i="18"/>
  <c r="AW182" i="18"/>
  <c r="BR181" i="18"/>
  <c r="BQ181" i="18"/>
  <c r="BP181" i="18"/>
  <c r="BO181" i="18"/>
  <c r="BN181" i="18"/>
  <c r="BF181" i="18"/>
  <c r="BE181" i="18"/>
  <c r="BD181" i="18"/>
  <c r="BC181" i="18"/>
  <c r="BB181" i="18"/>
  <c r="BA181" i="18"/>
  <c r="AZ181" i="18"/>
  <c r="AY181" i="18"/>
  <c r="AX181" i="18"/>
  <c r="AW181" i="18"/>
  <c r="BR180" i="18"/>
  <c r="BQ180" i="18"/>
  <c r="BP180" i="18"/>
  <c r="BO180" i="18"/>
  <c r="BN180" i="18"/>
  <c r="BF180" i="18"/>
  <c r="BE180" i="18"/>
  <c r="BD180" i="18"/>
  <c r="BP156" i="18" s="1"/>
  <c r="BC180" i="18"/>
  <c r="BB180" i="18"/>
  <c r="BA180" i="18"/>
  <c r="AZ180" i="18"/>
  <c r="AY180" i="18"/>
  <c r="AX180" i="18"/>
  <c r="AW180" i="18"/>
  <c r="BR179" i="18"/>
  <c r="BR190" i="18" s="1"/>
  <c r="BQ179" i="18"/>
  <c r="BQ190" i="18" s="1"/>
  <c r="BP179" i="18"/>
  <c r="BP190" i="18" s="1"/>
  <c r="BO179" i="18"/>
  <c r="BO190" i="18" s="1"/>
  <c r="BN179" i="18"/>
  <c r="BN190" i="18" s="1"/>
  <c r="BF179" i="18"/>
  <c r="BE179" i="18"/>
  <c r="BD179" i="18"/>
  <c r="BC179" i="18"/>
  <c r="BB179" i="18"/>
  <c r="BA179" i="18"/>
  <c r="AZ179" i="18"/>
  <c r="AY179" i="18"/>
  <c r="AX179" i="18"/>
  <c r="AW179" i="18"/>
  <c r="BF178" i="18"/>
  <c r="BE178" i="18"/>
  <c r="BQ154" i="18" s="1"/>
  <c r="BD178" i="18"/>
  <c r="BC178" i="18"/>
  <c r="BB178" i="18"/>
  <c r="BA178" i="18"/>
  <c r="AZ178" i="18"/>
  <c r="AY178" i="18"/>
  <c r="AX178" i="18"/>
  <c r="AW178" i="18"/>
  <c r="BF177" i="18"/>
  <c r="BE177" i="18"/>
  <c r="BD177" i="18"/>
  <c r="BC177" i="18"/>
  <c r="BO153" i="18" s="1"/>
  <c r="BB177" i="18"/>
  <c r="BA177" i="18"/>
  <c r="AZ177" i="18"/>
  <c r="AY177" i="18"/>
  <c r="AX177" i="18"/>
  <c r="AW177" i="18"/>
  <c r="BF176" i="18"/>
  <c r="BE176" i="18"/>
  <c r="BD176" i="18"/>
  <c r="BC176" i="18"/>
  <c r="BB176" i="18"/>
  <c r="BA176" i="18"/>
  <c r="AZ176" i="18"/>
  <c r="AY176" i="18"/>
  <c r="AX176" i="18"/>
  <c r="AW176" i="18"/>
  <c r="BF175" i="18"/>
  <c r="BE175" i="18"/>
  <c r="BD175" i="18"/>
  <c r="BC175" i="18"/>
  <c r="BB175" i="18"/>
  <c r="BA175" i="18"/>
  <c r="AZ175" i="18"/>
  <c r="AY175" i="18"/>
  <c r="AX175" i="18"/>
  <c r="AW175" i="18"/>
  <c r="CB174" i="18"/>
  <c r="CA174" i="18"/>
  <c r="BZ174" i="18"/>
  <c r="BY174" i="18"/>
  <c r="BX174" i="18"/>
  <c r="BW174" i="18"/>
  <c r="BV174" i="18"/>
  <c r="BU174" i="18"/>
  <c r="BT174" i="18"/>
  <c r="BS174" i="18"/>
  <c r="BR174" i="18"/>
  <c r="BQ174" i="18"/>
  <c r="BP174" i="18"/>
  <c r="BO174" i="18"/>
  <c r="BN174" i="18"/>
  <c r="BM174" i="18"/>
  <c r="BL174" i="18"/>
  <c r="BK174" i="18"/>
  <c r="BJ174" i="18"/>
  <c r="BF174" i="18"/>
  <c r="BE174" i="18"/>
  <c r="BD174" i="18"/>
  <c r="BC174" i="18"/>
  <c r="BB174" i="18"/>
  <c r="BA174" i="18"/>
  <c r="AZ174" i="18"/>
  <c r="AY174" i="18"/>
  <c r="AX174" i="18"/>
  <c r="AW174" i="18"/>
  <c r="CB173" i="18"/>
  <c r="CA173" i="18"/>
  <c r="BZ173" i="18"/>
  <c r="BY173" i="18"/>
  <c r="BX173" i="18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K173" i="18"/>
  <c r="BJ173" i="18"/>
  <c r="CB172" i="18"/>
  <c r="CA172" i="18"/>
  <c r="BZ172" i="18"/>
  <c r="BY172" i="18"/>
  <c r="BX172" i="18"/>
  <c r="BW172" i="18"/>
  <c r="BV172" i="18"/>
  <c r="BU172" i="18"/>
  <c r="BT172" i="18"/>
  <c r="BS172" i="18"/>
  <c r="BR172" i="18"/>
  <c r="BQ172" i="18"/>
  <c r="BP172" i="18"/>
  <c r="BO172" i="18"/>
  <c r="BN172" i="18"/>
  <c r="BM172" i="18"/>
  <c r="BL172" i="18"/>
  <c r="BK172" i="18"/>
  <c r="BJ172" i="18"/>
  <c r="CB171" i="18"/>
  <c r="CA171" i="18"/>
  <c r="BZ171" i="18"/>
  <c r="BY171" i="18"/>
  <c r="BX171" i="18"/>
  <c r="BW171" i="18"/>
  <c r="BV171" i="18"/>
  <c r="BU171" i="18"/>
  <c r="BT171" i="18"/>
  <c r="BS171" i="18"/>
  <c r="BR171" i="18"/>
  <c r="BQ171" i="18"/>
  <c r="BP171" i="18"/>
  <c r="BO171" i="18"/>
  <c r="BN171" i="18"/>
  <c r="BM171" i="18"/>
  <c r="BL171" i="18"/>
  <c r="BK171" i="18"/>
  <c r="BJ171" i="18"/>
  <c r="BF171" i="18"/>
  <c r="BR160" i="18" s="1"/>
  <c r="BE171" i="18"/>
  <c r="BD171" i="18"/>
  <c r="BC171" i="18"/>
  <c r="BB171" i="18"/>
  <c r="BA171" i="18"/>
  <c r="AZ171" i="18"/>
  <c r="AY171" i="18"/>
  <c r="AX171" i="18"/>
  <c r="AW171" i="18"/>
  <c r="CB170" i="18"/>
  <c r="CA170" i="18"/>
  <c r="BZ170" i="18"/>
  <c r="BY170" i="18"/>
  <c r="BX170" i="18"/>
  <c r="BW170" i="18"/>
  <c r="BV170" i="18"/>
  <c r="BU170" i="18"/>
  <c r="BT170" i="18"/>
  <c r="BS170" i="18"/>
  <c r="BR170" i="18"/>
  <c r="BQ170" i="18"/>
  <c r="BP170" i="18"/>
  <c r="BO170" i="18"/>
  <c r="BN170" i="18"/>
  <c r="BM170" i="18"/>
  <c r="BL170" i="18"/>
  <c r="BK170" i="18"/>
  <c r="BJ170" i="18"/>
  <c r="BF170" i="18"/>
  <c r="BE170" i="18"/>
  <c r="BD170" i="18"/>
  <c r="BC170" i="18"/>
  <c r="BB170" i="18"/>
  <c r="BA170" i="18"/>
  <c r="AZ170" i="18"/>
  <c r="AY170" i="18"/>
  <c r="BK159" i="18" s="1"/>
  <c r="AX170" i="18"/>
  <c r="AW170" i="18"/>
  <c r="CB169" i="18"/>
  <c r="CA169" i="18"/>
  <c r="BZ169" i="18"/>
  <c r="BY169" i="18"/>
  <c r="BX169" i="18"/>
  <c r="BW169" i="18"/>
  <c r="BV169" i="18"/>
  <c r="BU169" i="18"/>
  <c r="BT169" i="18"/>
  <c r="BS169" i="18"/>
  <c r="BR169" i="18"/>
  <c r="BQ169" i="18"/>
  <c r="BP169" i="18"/>
  <c r="BO169" i="18"/>
  <c r="BN169" i="18"/>
  <c r="BM169" i="18"/>
  <c r="BL169" i="18"/>
  <c r="BK169" i="18"/>
  <c r="BJ169" i="18"/>
  <c r="BF169" i="18"/>
  <c r="BE169" i="18"/>
  <c r="BD169" i="18"/>
  <c r="BP158" i="18" s="1"/>
  <c r="BC169" i="18"/>
  <c r="BB169" i="18"/>
  <c r="BA169" i="18"/>
  <c r="AZ169" i="18"/>
  <c r="AY169" i="18"/>
  <c r="AX169" i="18"/>
  <c r="AW169" i="18"/>
  <c r="CB168" i="18"/>
  <c r="CA168" i="18"/>
  <c r="BZ168" i="18"/>
  <c r="BY168" i="18"/>
  <c r="BX168" i="18"/>
  <c r="BW168" i="18"/>
  <c r="BV168" i="18"/>
  <c r="BU168" i="18"/>
  <c r="BT168" i="18"/>
  <c r="BS168" i="18"/>
  <c r="BR168" i="18"/>
  <c r="BQ168" i="18"/>
  <c r="BP168" i="18"/>
  <c r="BO168" i="18"/>
  <c r="BN168" i="18"/>
  <c r="BM168" i="18"/>
  <c r="BL168" i="18"/>
  <c r="BK168" i="18"/>
  <c r="BJ168" i="18"/>
  <c r="BF168" i="18"/>
  <c r="BE168" i="18"/>
  <c r="BD168" i="18"/>
  <c r="BC168" i="18"/>
  <c r="BB168" i="18"/>
  <c r="BA168" i="18"/>
  <c r="AZ168" i="18"/>
  <c r="AY168" i="18"/>
  <c r="AX168" i="18"/>
  <c r="AW168" i="18"/>
  <c r="BI157" i="18" s="1"/>
  <c r="CB167" i="18"/>
  <c r="CA167" i="18"/>
  <c r="BZ167" i="18"/>
  <c r="BY167" i="18"/>
  <c r="BX167" i="18"/>
  <c r="BW167" i="18"/>
  <c r="BV167" i="18"/>
  <c r="BU167" i="18"/>
  <c r="BT167" i="18"/>
  <c r="BS167" i="18"/>
  <c r="BR167" i="18"/>
  <c r="BQ167" i="18"/>
  <c r="BP167" i="18"/>
  <c r="BO167" i="18"/>
  <c r="BN167" i="18"/>
  <c r="BM167" i="18"/>
  <c r="BL167" i="18"/>
  <c r="BK167" i="18"/>
  <c r="BJ167" i="18"/>
  <c r="BF167" i="18"/>
  <c r="BE167" i="18"/>
  <c r="BD167" i="18"/>
  <c r="BC167" i="18"/>
  <c r="BB167" i="18"/>
  <c r="BN156" i="18" s="1"/>
  <c r="BA167" i="18"/>
  <c r="AZ167" i="18"/>
  <c r="AY167" i="18"/>
  <c r="AX167" i="18"/>
  <c r="AW167" i="18"/>
  <c r="CB166" i="18"/>
  <c r="CA166" i="18"/>
  <c r="BZ166" i="18"/>
  <c r="BY166" i="18"/>
  <c r="BX166" i="18"/>
  <c r="BW166" i="18"/>
  <c r="BV166" i="18"/>
  <c r="BU166" i="18"/>
  <c r="BT166" i="18"/>
  <c r="BS166" i="18"/>
  <c r="BR166" i="18"/>
  <c r="BQ166" i="18"/>
  <c r="BP166" i="18"/>
  <c r="BO166" i="18"/>
  <c r="BN166" i="18"/>
  <c r="BM166" i="18"/>
  <c r="BL166" i="18"/>
  <c r="BK166" i="18"/>
  <c r="BJ166" i="18"/>
  <c r="BF166" i="18"/>
  <c r="BE166" i="18"/>
  <c r="BD166" i="18"/>
  <c r="BC166" i="18"/>
  <c r="BB166" i="18"/>
  <c r="BA166" i="18"/>
  <c r="AZ166" i="18"/>
  <c r="AY166" i="18"/>
  <c r="AX166" i="18"/>
  <c r="AW166" i="18"/>
  <c r="CB165" i="18"/>
  <c r="CA165" i="18"/>
  <c r="BZ165" i="18"/>
  <c r="BY165" i="18"/>
  <c r="BX165" i="18"/>
  <c r="BW165" i="18"/>
  <c r="BV165" i="18"/>
  <c r="BU165" i="18"/>
  <c r="BT165" i="18"/>
  <c r="BS165" i="18"/>
  <c r="BR165" i="18"/>
  <c r="BQ165" i="18"/>
  <c r="BP165" i="18"/>
  <c r="BO165" i="18"/>
  <c r="BN165" i="18"/>
  <c r="BM165" i="18"/>
  <c r="BL165" i="18"/>
  <c r="BK165" i="18"/>
  <c r="BJ165" i="18"/>
  <c r="BF165" i="18"/>
  <c r="BE165" i="18"/>
  <c r="BD165" i="18"/>
  <c r="BC165" i="18"/>
  <c r="BB165" i="18"/>
  <c r="BA165" i="18"/>
  <c r="AZ165" i="18"/>
  <c r="BL154" i="18" s="1"/>
  <c r="AY165" i="18"/>
  <c r="AX165" i="18"/>
  <c r="AW165" i="18"/>
  <c r="CB164" i="18"/>
  <c r="CB175" i="18" s="1"/>
  <c r="CA164" i="18"/>
  <c r="CA175" i="18" s="1"/>
  <c r="BZ164" i="18"/>
  <c r="BZ175" i="18" s="1"/>
  <c r="BY164" i="18"/>
  <c r="BY175" i="18" s="1"/>
  <c r="BX164" i="18"/>
  <c r="BX175" i="18" s="1"/>
  <c r="BW164" i="18"/>
  <c r="BW175" i="18" s="1"/>
  <c r="BV164" i="18"/>
  <c r="BV175" i="18" s="1"/>
  <c r="BU164" i="18"/>
  <c r="BT164" i="18"/>
  <c r="BT175" i="18" s="1"/>
  <c r="BS164" i="18"/>
  <c r="BS175" i="18" s="1"/>
  <c r="BR164" i="18"/>
  <c r="BR175" i="18" s="1"/>
  <c r="BQ164" i="18"/>
  <c r="BQ175" i="18" s="1"/>
  <c r="BP164" i="18"/>
  <c r="BP175" i="18" s="1"/>
  <c r="BO164" i="18"/>
  <c r="BO175" i="18" s="1"/>
  <c r="BN164" i="18"/>
  <c r="BN175" i="18" s="1"/>
  <c r="BM164" i="18"/>
  <c r="BM175" i="18" s="1"/>
  <c r="BL164" i="18"/>
  <c r="BL175" i="18" s="1"/>
  <c r="BK164" i="18"/>
  <c r="BK175" i="18" s="1"/>
  <c r="BJ164" i="18"/>
  <c r="BJ175" i="18" s="1"/>
  <c r="BF164" i="18"/>
  <c r="BE164" i="18"/>
  <c r="BQ153" i="18" s="1"/>
  <c r="BD164" i="18"/>
  <c r="BC164" i="18"/>
  <c r="BB164" i="18"/>
  <c r="BA164" i="18"/>
  <c r="AZ164" i="18"/>
  <c r="AY164" i="18"/>
  <c r="AX164" i="18"/>
  <c r="AW164" i="18"/>
  <c r="BF163" i="18"/>
  <c r="BE163" i="18"/>
  <c r="BD163" i="18"/>
  <c r="BC163" i="18"/>
  <c r="BB163" i="18"/>
  <c r="BA163" i="18"/>
  <c r="AZ163" i="18"/>
  <c r="AY163" i="18"/>
  <c r="AX163" i="18"/>
  <c r="AW163" i="18"/>
  <c r="BF162" i="18"/>
  <c r="BE162" i="18"/>
  <c r="BD162" i="18"/>
  <c r="BC162" i="18"/>
  <c r="BB162" i="18"/>
  <c r="BA162" i="18"/>
  <c r="BM151" i="18" s="1"/>
  <c r="AZ162" i="18"/>
  <c r="AY162" i="18"/>
  <c r="AX162" i="18"/>
  <c r="AW162" i="18"/>
  <c r="BF161" i="18"/>
  <c r="BE161" i="18"/>
  <c r="BD161" i="18"/>
  <c r="BC161" i="18"/>
  <c r="BB161" i="18"/>
  <c r="BA161" i="18"/>
  <c r="AZ161" i="18"/>
  <c r="AY161" i="18"/>
  <c r="AX161" i="18"/>
  <c r="AW161" i="18"/>
  <c r="BI150" i="18" s="1"/>
  <c r="BQ160" i="18"/>
  <c r="BP160" i="18"/>
  <c r="BO160" i="18"/>
  <c r="BN160" i="18"/>
  <c r="BM160" i="18"/>
  <c r="BL160" i="18"/>
  <c r="BK160" i="18"/>
  <c r="BR159" i="18"/>
  <c r="BQ159" i="18"/>
  <c r="BP159" i="18"/>
  <c r="BO159" i="18"/>
  <c r="BN159" i="18"/>
  <c r="BL159" i="18"/>
  <c r="BJ159" i="18"/>
  <c r="BI159" i="18"/>
  <c r="BR158" i="18"/>
  <c r="BO158" i="18"/>
  <c r="BN158" i="18"/>
  <c r="BM158" i="18"/>
  <c r="BL158" i="18"/>
  <c r="BK158" i="18"/>
  <c r="BJ158" i="18"/>
  <c r="BI158" i="18"/>
  <c r="BF158" i="18"/>
  <c r="BE158" i="18"/>
  <c r="BD158" i="18"/>
  <c r="BC158" i="18"/>
  <c r="BB158" i="18"/>
  <c r="BA158" i="18"/>
  <c r="BM146" i="18" s="1"/>
  <c r="AZ158" i="18"/>
  <c r="AY158" i="18"/>
  <c r="AX158" i="18"/>
  <c r="AW158" i="18"/>
  <c r="BR157" i="18"/>
  <c r="BQ157" i="18"/>
  <c r="BP157" i="18"/>
  <c r="BN157" i="18"/>
  <c r="BL157" i="18"/>
  <c r="BK157" i="18"/>
  <c r="BJ157" i="18"/>
  <c r="BF157" i="18"/>
  <c r="BE157" i="18"/>
  <c r="BD157" i="18"/>
  <c r="BC157" i="18"/>
  <c r="BB157" i="18"/>
  <c r="BA157" i="18"/>
  <c r="AZ157" i="18"/>
  <c r="AY157" i="18"/>
  <c r="AX157" i="18"/>
  <c r="AW157" i="18"/>
  <c r="BR156" i="18"/>
  <c r="BQ156" i="18"/>
  <c r="BO156" i="18"/>
  <c r="BL156" i="18"/>
  <c r="BJ156" i="18"/>
  <c r="BI156" i="18"/>
  <c r="BF156" i="18"/>
  <c r="BE156" i="18"/>
  <c r="BD156" i="18"/>
  <c r="BC156" i="18"/>
  <c r="BB156" i="18"/>
  <c r="BA156" i="18"/>
  <c r="AZ156" i="18"/>
  <c r="AY156" i="18"/>
  <c r="AX156" i="18"/>
  <c r="AW156" i="18"/>
  <c r="BR155" i="18"/>
  <c r="BQ155" i="18"/>
  <c r="BP155" i="18"/>
  <c r="BO155" i="18"/>
  <c r="BN155" i="18"/>
  <c r="BM155" i="18"/>
  <c r="BL155" i="18"/>
  <c r="BJ155" i="18"/>
  <c r="BF155" i="18"/>
  <c r="BE155" i="18"/>
  <c r="BD155" i="18"/>
  <c r="BC155" i="18"/>
  <c r="BB155" i="18"/>
  <c r="BA155" i="18"/>
  <c r="AZ155" i="18"/>
  <c r="AY155" i="18"/>
  <c r="AX155" i="18"/>
  <c r="AW155" i="18"/>
  <c r="BR154" i="18"/>
  <c r="BP154" i="18"/>
  <c r="BO154" i="18"/>
  <c r="BN154" i="18"/>
  <c r="BM154" i="18"/>
  <c r="BK154" i="18"/>
  <c r="BJ154" i="18"/>
  <c r="BF154" i="18"/>
  <c r="BE154" i="18"/>
  <c r="BD154" i="18"/>
  <c r="BC154" i="18"/>
  <c r="BB154" i="18"/>
  <c r="BA154" i="18"/>
  <c r="AZ154" i="18"/>
  <c r="AY154" i="18"/>
  <c r="AX154" i="18"/>
  <c r="AW154" i="18"/>
  <c r="BI142" i="18" s="1"/>
  <c r="BR153" i="18"/>
  <c r="BP153" i="18"/>
  <c r="BN153" i="18"/>
  <c r="BM153" i="18"/>
  <c r="BK153" i="18"/>
  <c r="BJ153" i="18"/>
  <c r="BI153" i="18"/>
  <c r="BF153" i="18"/>
  <c r="BE153" i="18"/>
  <c r="BD153" i="18"/>
  <c r="BC153" i="18"/>
  <c r="BB153" i="18"/>
  <c r="BA153" i="18"/>
  <c r="AZ153" i="18"/>
  <c r="AY153" i="18"/>
  <c r="AX153" i="18"/>
  <c r="AW153" i="18"/>
  <c r="BR152" i="18"/>
  <c r="BQ152" i="18"/>
  <c r="BP152" i="18"/>
  <c r="BO152" i="18"/>
  <c r="BN152" i="18"/>
  <c r="BL152" i="18"/>
  <c r="BK152" i="18"/>
  <c r="BJ152" i="18"/>
  <c r="BI152" i="18"/>
  <c r="BF152" i="18"/>
  <c r="BE152" i="18"/>
  <c r="BD152" i="18"/>
  <c r="BC152" i="18"/>
  <c r="BB152" i="18"/>
  <c r="BA152" i="18"/>
  <c r="AZ152" i="18"/>
  <c r="AY152" i="18"/>
  <c r="AX152" i="18"/>
  <c r="AW152" i="18"/>
  <c r="BQ151" i="18"/>
  <c r="BP151" i="18"/>
  <c r="BO151" i="18"/>
  <c r="BN151" i="18"/>
  <c r="BL151" i="18"/>
  <c r="BK151" i="18"/>
  <c r="BJ151" i="18"/>
  <c r="BI151" i="18"/>
  <c r="BF151" i="18"/>
  <c r="BE151" i="18"/>
  <c r="BD151" i="18"/>
  <c r="BC151" i="18"/>
  <c r="BB151" i="18"/>
  <c r="BA151" i="18"/>
  <c r="AZ151" i="18"/>
  <c r="AY151" i="18"/>
  <c r="AX151" i="18"/>
  <c r="AW151" i="18"/>
  <c r="BR150" i="18"/>
  <c r="BQ150" i="18"/>
  <c r="BP150" i="18"/>
  <c r="BO150" i="18"/>
  <c r="BO161" i="18" s="1"/>
  <c r="AC72" i="18" s="1"/>
  <c r="BN150" i="18"/>
  <c r="BM150" i="18"/>
  <c r="BL150" i="18"/>
  <c r="BJ150" i="18"/>
  <c r="BJ161" i="18" s="1"/>
  <c r="AC67" i="18" s="1"/>
  <c r="BF150" i="18"/>
  <c r="BE150" i="18"/>
  <c r="BD150" i="18"/>
  <c r="BC150" i="18"/>
  <c r="BB150" i="18"/>
  <c r="BA150" i="18"/>
  <c r="AZ150" i="18"/>
  <c r="AY150" i="18"/>
  <c r="AX150" i="18"/>
  <c r="AW150" i="18"/>
  <c r="BF149" i="18"/>
  <c r="BE149" i="18"/>
  <c r="BD149" i="18"/>
  <c r="BC149" i="18"/>
  <c r="BB149" i="18"/>
  <c r="BA149" i="18"/>
  <c r="AZ149" i="18"/>
  <c r="AY149" i="18"/>
  <c r="AX149" i="18"/>
  <c r="AW149" i="18"/>
  <c r="BF148" i="18"/>
  <c r="BE148" i="18"/>
  <c r="BD148" i="18"/>
  <c r="BC148" i="18"/>
  <c r="BB148" i="18"/>
  <c r="BA148" i="18"/>
  <c r="AZ148" i="18"/>
  <c r="AY148" i="18"/>
  <c r="AX148" i="18"/>
  <c r="AW148" i="18"/>
  <c r="BR146" i="18"/>
  <c r="BP146" i="18"/>
  <c r="BL146" i="18"/>
  <c r="BI146" i="18"/>
  <c r="BF145" i="18"/>
  <c r="BE145" i="18"/>
  <c r="BQ146" i="18" s="1"/>
  <c r="BD145" i="18"/>
  <c r="BC145" i="18"/>
  <c r="BO146" i="18" s="1"/>
  <c r="BB145" i="18"/>
  <c r="BN146" i="18" s="1"/>
  <c r="BA145" i="18"/>
  <c r="AZ145" i="18"/>
  <c r="AY145" i="18"/>
  <c r="BK146" i="18" s="1"/>
  <c r="AX145" i="18"/>
  <c r="BJ146" i="18" s="1"/>
  <c r="AW145" i="18"/>
  <c r="BF144" i="18"/>
  <c r="BR145" i="18" s="1"/>
  <c r="BE144" i="18"/>
  <c r="BQ145" i="18" s="1"/>
  <c r="BD144" i="18"/>
  <c r="BP145" i="18" s="1"/>
  <c r="BC144" i="18"/>
  <c r="BO145" i="18" s="1"/>
  <c r="BB144" i="18"/>
  <c r="BN145" i="18" s="1"/>
  <c r="BA144" i="18"/>
  <c r="BM145" i="18" s="1"/>
  <c r="AZ144" i="18"/>
  <c r="BL145" i="18" s="1"/>
  <c r="AY144" i="18"/>
  <c r="BK145" i="18" s="1"/>
  <c r="AX144" i="18"/>
  <c r="BJ145" i="18" s="1"/>
  <c r="AW144" i="18"/>
  <c r="BI145" i="18" s="1"/>
  <c r="CJ143" i="18"/>
  <c r="CI143" i="18"/>
  <c r="CH143" i="18"/>
  <c r="CG143" i="18"/>
  <c r="CF143" i="18"/>
  <c r="CE143" i="18"/>
  <c r="BF143" i="18"/>
  <c r="BR144" i="18" s="1"/>
  <c r="BE143" i="18"/>
  <c r="BQ144" i="18" s="1"/>
  <c r="BD143" i="18"/>
  <c r="BP144" i="18" s="1"/>
  <c r="BC143" i="18"/>
  <c r="BO144" i="18" s="1"/>
  <c r="BB143" i="18"/>
  <c r="BN144" i="18" s="1"/>
  <c r="BA143" i="18"/>
  <c r="BM144" i="18" s="1"/>
  <c r="AZ143" i="18"/>
  <c r="BL144" i="18" s="1"/>
  <c r="AY143" i="18"/>
  <c r="BK144" i="18" s="1"/>
  <c r="AX143" i="18"/>
  <c r="BJ144" i="18" s="1"/>
  <c r="AW143" i="18"/>
  <c r="BI144" i="18" s="1"/>
  <c r="CJ142" i="18"/>
  <c r="CI142" i="18"/>
  <c r="CH142" i="18"/>
  <c r="CG142" i="18"/>
  <c r="CF142" i="18"/>
  <c r="CE142" i="18"/>
  <c r="BM142" i="18"/>
  <c r="BJ142" i="18"/>
  <c r="BF142" i="18"/>
  <c r="BR143" i="18" s="1"/>
  <c r="BE142" i="18"/>
  <c r="BQ143" i="18" s="1"/>
  <c r="BD142" i="18"/>
  <c r="BP143" i="18" s="1"/>
  <c r="BC142" i="18"/>
  <c r="BO143" i="18" s="1"/>
  <c r="BB142" i="18"/>
  <c r="BN143" i="18" s="1"/>
  <c r="BA142" i="18"/>
  <c r="BM143" i="18" s="1"/>
  <c r="AZ142" i="18"/>
  <c r="BL143" i="18" s="1"/>
  <c r="AY142" i="18"/>
  <c r="BK143" i="18" s="1"/>
  <c r="AX142" i="18"/>
  <c r="BJ143" i="18" s="1"/>
  <c r="AW142" i="18"/>
  <c r="BI143" i="18" s="1"/>
  <c r="CJ141" i="18"/>
  <c r="CI141" i="18"/>
  <c r="CH141" i="18"/>
  <c r="CG141" i="18"/>
  <c r="CF141" i="18"/>
  <c r="CE141" i="18"/>
  <c r="CA141" i="18"/>
  <c r="BZ141" i="18"/>
  <c r="BY141" i="18"/>
  <c r="BX141" i="18"/>
  <c r="BP141" i="18"/>
  <c r="BO141" i="18"/>
  <c r="BF141" i="18"/>
  <c r="BR142" i="18" s="1"/>
  <c r="BE141" i="18"/>
  <c r="BQ142" i="18" s="1"/>
  <c r="BD141" i="18"/>
  <c r="BP142" i="18" s="1"/>
  <c r="BC141" i="18"/>
  <c r="BO142" i="18" s="1"/>
  <c r="BB141" i="18"/>
  <c r="BN142" i="18" s="1"/>
  <c r="BA141" i="18"/>
  <c r="AZ141" i="18"/>
  <c r="BL142" i="18" s="1"/>
  <c r="AY141" i="18"/>
  <c r="BK142" i="18" s="1"/>
  <c r="AX141" i="18"/>
  <c r="AW141" i="18"/>
  <c r="CJ140" i="18"/>
  <c r="CI140" i="18"/>
  <c r="CH140" i="18"/>
  <c r="CG140" i="18"/>
  <c r="CF140" i="18"/>
  <c r="CE140" i="18"/>
  <c r="CA140" i="18"/>
  <c r="BZ140" i="18"/>
  <c r="BY140" i="18"/>
  <c r="BX140" i="18"/>
  <c r="BM140" i="18"/>
  <c r="BJ140" i="18"/>
  <c r="BI140" i="18"/>
  <c r="BF140" i="18"/>
  <c r="BR141" i="18" s="1"/>
  <c r="BE140" i="18"/>
  <c r="BQ141" i="18" s="1"/>
  <c r="BD140" i="18"/>
  <c r="BC140" i="18"/>
  <c r="BB140" i="18"/>
  <c r="BN141" i="18" s="1"/>
  <c r="BA140" i="18"/>
  <c r="BM141" i="18" s="1"/>
  <c r="AZ140" i="18"/>
  <c r="BL141" i="18" s="1"/>
  <c r="AY140" i="18"/>
  <c r="BK141" i="18" s="1"/>
  <c r="AX140" i="18"/>
  <c r="BJ141" i="18" s="1"/>
  <c r="AW140" i="18"/>
  <c r="BI141" i="18" s="1"/>
  <c r="CJ139" i="18"/>
  <c r="CI139" i="18"/>
  <c r="CH139" i="18"/>
  <c r="CG139" i="18"/>
  <c r="CF139" i="18"/>
  <c r="CE139" i="18"/>
  <c r="CA139" i="18"/>
  <c r="BZ139" i="18"/>
  <c r="BY139" i="18"/>
  <c r="BX139" i="18"/>
  <c r="BP139" i="18"/>
  <c r="BO139" i="18"/>
  <c r="BN139" i="18"/>
  <c r="BM139" i="18"/>
  <c r="BF139" i="18"/>
  <c r="BR140" i="18" s="1"/>
  <c r="BE139" i="18"/>
  <c r="BQ140" i="18" s="1"/>
  <c r="BD139" i="18"/>
  <c r="BP140" i="18" s="1"/>
  <c r="BC139" i="18"/>
  <c r="BO140" i="18" s="1"/>
  <c r="BB139" i="18"/>
  <c r="BN140" i="18" s="1"/>
  <c r="BA139" i="18"/>
  <c r="AZ139" i="18"/>
  <c r="BL140" i="18" s="1"/>
  <c r="AY139" i="18"/>
  <c r="BK140" i="18" s="1"/>
  <c r="AX139" i="18"/>
  <c r="AW139" i="18"/>
  <c r="CJ138" i="18"/>
  <c r="CI138" i="18"/>
  <c r="CH138" i="18"/>
  <c r="CG138" i="18"/>
  <c r="CF138" i="18"/>
  <c r="CE138" i="18"/>
  <c r="CA138" i="18"/>
  <c r="BZ138" i="18"/>
  <c r="BY138" i="18"/>
  <c r="BX138" i="18"/>
  <c r="BF138" i="18"/>
  <c r="BR139" i="18" s="1"/>
  <c r="BE138" i="18"/>
  <c r="BQ139" i="18" s="1"/>
  <c r="BD138" i="18"/>
  <c r="BC138" i="18"/>
  <c r="BB138" i="18"/>
  <c r="BA138" i="18"/>
  <c r="AZ138" i="18"/>
  <c r="BL139" i="18" s="1"/>
  <c r="AY138" i="18"/>
  <c r="BK139" i="18" s="1"/>
  <c r="AX138" i="18"/>
  <c r="BJ139" i="18" s="1"/>
  <c r="AW138" i="18"/>
  <c r="BI139" i="18" s="1"/>
  <c r="CJ137" i="18"/>
  <c r="CI137" i="18"/>
  <c r="CH137" i="18"/>
  <c r="CG137" i="18"/>
  <c r="CF137" i="18"/>
  <c r="CE137" i="18"/>
  <c r="CA137" i="18"/>
  <c r="BZ137" i="18"/>
  <c r="BY137" i="18"/>
  <c r="BX137" i="18"/>
  <c r="BF137" i="18"/>
  <c r="BR138" i="18" s="1"/>
  <c r="BE137" i="18"/>
  <c r="BQ138" i="18" s="1"/>
  <c r="BD137" i="18"/>
  <c r="BP138" i="18" s="1"/>
  <c r="BC137" i="18"/>
  <c r="BO138" i="18" s="1"/>
  <c r="BB137" i="18"/>
  <c r="BN138" i="18" s="1"/>
  <c r="BA137" i="18"/>
  <c r="BM138" i="18" s="1"/>
  <c r="AZ137" i="18"/>
  <c r="BL138" i="18" s="1"/>
  <c r="AY137" i="18"/>
  <c r="BK138" i="18" s="1"/>
  <c r="AX137" i="18"/>
  <c r="BJ138" i="18" s="1"/>
  <c r="AW137" i="18"/>
  <c r="BI138" i="18" s="1"/>
  <c r="CJ136" i="18"/>
  <c r="CJ144" i="18" s="1"/>
  <c r="AD60" i="18" s="1"/>
  <c r="CI136" i="18"/>
  <c r="CI144" i="18" s="1"/>
  <c r="AC60" i="18" s="1"/>
  <c r="CH136" i="18"/>
  <c r="CH144" i="18" s="1"/>
  <c r="AB60" i="18" s="1"/>
  <c r="CG136" i="18"/>
  <c r="CG144" i="18" s="1"/>
  <c r="AA60" i="18" s="1"/>
  <c r="CF136" i="18"/>
  <c r="CF144" i="18" s="1"/>
  <c r="Z60" i="18" s="1"/>
  <c r="CE136" i="18"/>
  <c r="CE144" i="18" s="1"/>
  <c r="Y60" i="18" s="1"/>
  <c r="CA136" i="18"/>
  <c r="BZ136" i="18"/>
  <c r="BY136" i="18"/>
  <c r="BX136" i="18"/>
  <c r="BF136" i="18"/>
  <c r="BR137" i="18" s="1"/>
  <c r="BE136" i="18"/>
  <c r="BQ137" i="18" s="1"/>
  <c r="BD136" i="18"/>
  <c r="BP137" i="18" s="1"/>
  <c r="BC136" i="18"/>
  <c r="BB136" i="18"/>
  <c r="BN137" i="18" s="1"/>
  <c r="BA136" i="18"/>
  <c r="BM137" i="18" s="1"/>
  <c r="AZ136" i="18"/>
  <c r="BL137" i="18" s="1"/>
  <c r="AY136" i="18"/>
  <c r="BK137" i="18" s="1"/>
  <c r="AX136" i="18"/>
  <c r="BJ137" i="18" s="1"/>
  <c r="AW136" i="18"/>
  <c r="BI137" i="18" s="1"/>
  <c r="BF135" i="18"/>
  <c r="BR136" i="18" s="1"/>
  <c r="BE135" i="18"/>
  <c r="BQ136" i="18" s="1"/>
  <c r="BD135" i="18"/>
  <c r="BP136" i="18" s="1"/>
  <c r="BP147" i="18" s="1"/>
  <c r="AA73" i="18" s="1"/>
  <c r="BC135" i="18"/>
  <c r="BO136" i="18" s="1"/>
  <c r="BB135" i="18"/>
  <c r="BN136" i="18" s="1"/>
  <c r="BA135" i="18"/>
  <c r="BM136" i="18" s="1"/>
  <c r="BM147" i="18" s="1"/>
  <c r="AA70" i="18" s="1"/>
  <c r="AZ135" i="18"/>
  <c r="BL136" i="18" s="1"/>
  <c r="AY135" i="18"/>
  <c r="BK136" i="18" s="1"/>
  <c r="AX135" i="18"/>
  <c r="BJ136" i="18" s="1"/>
  <c r="AW135" i="18"/>
  <c r="BI136" i="18" s="1"/>
  <c r="X124" i="18"/>
  <c r="W124" i="18"/>
  <c r="U124" i="18"/>
  <c r="S124" i="18"/>
  <c r="Q124" i="18"/>
  <c r="O124" i="18"/>
  <c r="M124" i="18"/>
  <c r="Y48" i="18" s="1"/>
  <c r="K124" i="18"/>
  <c r="I124" i="18"/>
  <c r="G124" i="18"/>
  <c r="F124" i="18"/>
  <c r="D124" i="18"/>
  <c r="Y47" i="18" s="1"/>
  <c r="B124" i="18"/>
  <c r="AD57" i="18"/>
  <c r="AC57" i="18"/>
  <c r="AB57" i="18"/>
  <c r="AA57" i="18"/>
  <c r="Z57" i="18"/>
  <c r="Y57" i="18"/>
  <c r="S55" i="18"/>
  <c r="AD58" i="18" s="1"/>
  <c r="R55" i="18"/>
  <c r="AC58" i="18" s="1"/>
  <c r="Q55" i="18"/>
  <c r="AB58" i="18" s="1"/>
  <c r="P55" i="18"/>
  <c r="AA58" i="18" s="1"/>
  <c r="O55" i="18"/>
  <c r="Z58" i="18" s="1"/>
  <c r="N55" i="18"/>
  <c r="Y58" i="18" s="1"/>
  <c r="Y46" i="18"/>
  <c r="Y44" i="18"/>
  <c r="Y43" i="18"/>
  <c r="BF210" i="17"/>
  <c r="BE210" i="17"/>
  <c r="BD210" i="17"/>
  <c r="BC210" i="17"/>
  <c r="BB210" i="17"/>
  <c r="BA210" i="17"/>
  <c r="AZ210" i="17"/>
  <c r="AY210" i="17"/>
  <c r="AX210" i="17"/>
  <c r="AW210" i="17"/>
  <c r="BF209" i="17"/>
  <c r="BE209" i="17"/>
  <c r="BD209" i="17"/>
  <c r="BC209" i="17"/>
  <c r="BB209" i="17"/>
  <c r="BA209" i="17"/>
  <c r="AZ209" i="17"/>
  <c r="AY209" i="17"/>
  <c r="AX209" i="17"/>
  <c r="AW209" i="17"/>
  <c r="BF208" i="17"/>
  <c r="BE208" i="17"/>
  <c r="BD208" i="17"/>
  <c r="BC208" i="17"/>
  <c r="BB208" i="17"/>
  <c r="BA208" i="17"/>
  <c r="AZ208" i="17"/>
  <c r="AY208" i="17"/>
  <c r="AX208" i="17"/>
  <c r="AW208" i="17"/>
  <c r="BF207" i="17"/>
  <c r="BE207" i="17"/>
  <c r="BD207" i="17"/>
  <c r="BC207" i="17"/>
  <c r="BO157" i="17" s="1"/>
  <c r="BB207" i="17"/>
  <c r="BN157" i="17" s="1"/>
  <c r="BA207" i="17"/>
  <c r="AZ207" i="17"/>
  <c r="AY207" i="17"/>
  <c r="AX207" i="17"/>
  <c r="AW207" i="17"/>
  <c r="BF206" i="17"/>
  <c r="BE206" i="17"/>
  <c r="BD206" i="17"/>
  <c r="BC206" i="17"/>
  <c r="BB206" i="17"/>
  <c r="BA206" i="17"/>
  <c r="BM156" i="17" s="1"/>
  <c r="AZ206" i="17"/>
  <c r="BL156" i="17" s="1"/>
  <c r="AY206" i="17"/>
  <c r="AX206" i="17"/>
  <c r="AW206" i="17"/>
  <c r="BF205" i="17"/>
  <c r="BE205" i="17"/>
  <c r="BD205" i="17"/>
  <c r="BC205" i="17"/>
  <c r="BB205" i="17"/>
  <c r="BA205" i="17"/>
  <c r="AZ205" i="17"/>
  <c r="AY205" i="17"/>
  <c r="BK155" i="17" s="1"/>
  <c r="AX205" i="17"/>
  <c r="AW205" i="17"/>
  <c r="BF204" i="17"/>
  <c r="BE204" i="17"/>
  <c r="BD204" i="17"/>
  <c r="BC204" i="17"/>
  <c r="BB204" i="17"/>
  <c r="BA204" i="17"/>
  <c r="AZ204" i="17"/>
  <c r="AY204" i="17"/>
  <c r="AX204" i="17"/>
  <c r="AW204" i="17"/>
  <c r="BI154" i="17" s="1"/>
  <c r="BF203" i="17"/>
  <c r="BE203" i="17"/>
  <c r="BD203" i="17"/>
  <c r="BC203" i="17"/>
  <c r="BB203" i="17"/>
  <c r="BA203" i="17"/>
  <c r="AZ203" i="17"/>
  <c r="AY203" i="17"/>
  <c r="AX203" i="17"/>
  <c r="AW203" i="17"/>
  <c r="BF202" i="17"/>
  <c r="BE202" i="17"/>
  <c r="BD202" i="17"/>
  <c r="BC202" i="17"/>
  <c r="BB202" i="17"/>
  <c r="BA202" i="17"/>
  <c r="AZ202" i="17"/>
  <c r="AY202" i="17"/>
  <c r="AX202" i="17"/>
  <c r="AW202" i="17"/>
  <c r="BF201" i="17"/>
  <c r="BE201" i="17"/>
  <c r="BD201" i="17"/>
  <c r="BC201" i="17"/>
  <c r="BB201" i="17"/>
  <c r="BA201" i="17"/>
  <c r="AZ201" i="17"/>
  <c r="AY201" i="17"/>
  <c r="AX201" i="17"/>
  <c r="AW201" i="17"/>
  <c r="BF200" i="17"/>
  <c r="BE200" i="17"/>
  <c r="BD200" i="17"/>
  <c r="BC200" i="17"/>
  <c r="BB200" i="17"/>
  <c r="BA200" i="17"/>
  <c r="AZ200" i="17"/>
  <c r="AY200" i="17"/>
  <c r="AX200" i="17"/>
  <c r="AW200" i="17"/>
  <c r="BF197" i="17"/>
  <c r="BE197" i="17"/>
  <c r="BD197" i="17"/>
  <c r="BC197" i="17"/>
  <c r="BB197" i="17"/>
  <c r="BA197" i="17"/>
  <c r="AZ197" i="17"/>
  <c r="AY197" i="17"/>
  <c r="AX197" i="17"/>
  <c r="BJ160" i="17" s="1"/>
  <c r="AW197" i="17"/>
  <c r="BF196" i="17"/>
  <c r="BE196" i="17"/>
  <c r="BD196" i="17"/>
  <c r="BC196" i="17"/>
  <c r="BB196" i="17"/>
  <c r="BA196" i="17"/>
  <c r="AZ196" i="17"/>
  <c r="AY196" i="17"/>
  <c r="AX196" i="17"/>
  <c r="BJ159" i="17" s="1"/>
  <c r="AW196" i="17"/>
  <c r="BI159" i="17" s="1"/>
  <c r="BF195" i="17"/>
  <c r="BE195" i="17"/>
  <c r="BD195" i="17"/>
  <c r="BC195" i="17"/>
  <c r="BB195" i="17"/>
  <c r="BA195" i="17"/>
  <c r="AZ195" i="17"/>
  <c r="AY195" i="17"/>
  <c r="AX195" i="17"/>
  <c r="AW195" i="17"/>
  <c r="BF194" i="17"/>
  <c r="BE194" i="17"/>
  <c r="BQ157" i="17" s="1"/>
  <c r="BD194" i="17"/>
  <c r="BP157" i="17" s="1"/>
  <c r="BC194" i="17"/>
  <c r="BB194" i="17"/>
  <c r="BA194" i="17"/>
  <c r="AZ194" i="17"/>
  <c r="AY194" i="17"/>
  <c r="AX194" i="17"/>
  <c r="AW194" i="17"/>
  <c r="BF193" i="17"/>
  <c r="BE193" i="17"/>
  <c r="BD193" i="17"/>
  <c r="BC193" i="17"/>
  <c r="BB193" i="17"/>
  <c r="BN156" i="17" s="1"/>
  <c r="BA193" i="17"/>
  <c r="AZ193" i="17"/>
  <c r="AY193" i="17"/>
  <c r="AX193" i="17"/>
  <c r="AW193" i="17"/>
  <c r="BF192" i="17"/>
  <c r="BE192" i="17"/>
  <c r="BD192" i="17"/>
  <c r="BC192" i="17"/>
  <c r="BB192" i="17"/>
  <c r="BA192" i="17"/>
  <c r="BM155" i="17" s="1"/>
  <c r="AZ192" i="17"/>
  <c r="BL155" i="17" s="1"/>
  <c r="AY192" i="17"/>
  <c r="AX192" i="17"/>
  <c r="AW192" i="17"/>
  <c r="BF191" i="17"/>
  <c r="BE191" i="17"/>
  <c r="BD191" i="17"/>
  <c r="BC191" i="17"/>
  <c r="BB191" i="17"/>
  <c r="BA191" i="17"/>
  <c r="AZ191" i="17"/>
  <c r="AY191" i="17"/>
  <c r="BK154" i="17" s="1"/>
  <c r="AX191" i="17"/>
  <c r="BJ154" i="17" s="1"/>
  <c r="AW191" i="17"/>
  <c r="BF190" i="17"/>
  <c r="BE190" i="17"/>
  <c r="BD190" i="17"/>
  <c r="BC190" i="17"/>
  <c r="BB190" i="17"/>
  <c r="BN153" i="17" s="1"/>
  <c r="BA190" i="17"/>
  <c r="BM153" i="17" s="1"/>
  <c r="AZ190" i="17"/>
  <c r="AY190" i="17"/>
  <c r="AX190" i="17"/>
  <c r="AW190" i="17"/>
  <c r="BR189" i="17"/>
  <c r="BQ189" i="17"/>
  <c r="BP189" i="17"/>
  <c r="BO189" i="17"/>
  <c r="BN189" i="17"/>
  <c r="BF189" i="17"/>
  <c r="BE189" i="17"/>
  <c r="BD189" i="17"/>
  <c r="BC189" i="17"/>
  <c r="BB189" i="17"/>
  <c r="BA189" i="17"/>
  <c r="AZ189" i="17"/>
  <c r="AY189" i="17"/>
  <c r="AX189" i="17"/>
  <c r="AW189" i="17"/>
  <c r="BR188" i="17"/>
  <c r="BQ188" i="17"/>
  <c r="BP188" i="17"/>
  <c r="BO188" i="17"/>
  <c r="BN188" i="17"/>
  <c r="BF188" i="17"/>
  <c r="BE188" i="17"/>
  <c r="BD188" i="17"/>
  <c r="BC188" i="17"/>
  <c r="BB188" i="17"/>
  <c r="BA188" i="17"/>
  <c r="AZ188" i="17"/>
  <c r="AY188" i="17"/>
  <c r="AX188" i="17"/>
  <c r="AW188" i="17"/>
  <c r="BR187" i="17"/>
  <c r="BQ187" i="17"/>
  <c r="BP187" i="17"/>
  <c r="BO187" i="17"/>
  <c r="BN187" i="17"/>
  <c r="BF187" i="17"/>
  <c r="BE187" i="17"/>
  <c r="BD187" i="17"/>
  <c r="BC187" i="17"/>
  <c r="BB187" i="17"/>
  <c r="BA187" i="17"/>
  <c r="AZ187" i="17"/>
  <c r="AY187" i="17"/>
  <c r="AX187" i="17"/>
  <c r="AW187" i="17"/>
  <c r="BR186" i="17"/>
  <c r="BQ186" i="17"/>
  <c r="BP186" i="17"/>
  <c r="BO186" i="17"/>
  <c r="BN186" i="17"/>
  <c r="BR185" i="17"/>
  <c r="BQ185" i="17"/>
  <c r="BP185" i="17"/>
  <c r="BO185" i="17"/>
  <c r="BN185" i="17"/>
  <c r="BR184" i="17"/>
  <c r="BQ184" i="17"/>
  <c r="BP184" i="17"/>
  <c r="BO184" i="17"/>
  <c r="BN184" i="17"/>
  <c r="BF184" i="17"/>
  <c r="BE184" i="17"/>
  <c r="BD184" i="17"/>
  <c r="BC184" i="17"/>
  <c r="BB184" i="17"/>
  <c r="BA184" i="17"/>
  <c r="BM160" i="17" s="1"/>
  <c r="AZ184" i="17"/>
  <c r="BL160" i="17" s="1"/>
  <c r="AY184" i="17"/>
  <c r="BK160" i="17" s="1"/>
  <c r="AX184" i="17"/>
  <c r="AW184" i="17"/>
  <c r="BR183" i="17"/>
  <c r="BQ183" i="17"/>
  <c r="BP183" i="17"/>
  <c r="BO183" i="17"/>
  <c r="BN183" i="17"/>
  <c r="BF183" i="17"/>
  <c r="BE183" i="17"/>
  <c r="BD183" i="17"/>
  <c r="BP159" i="17" s="1"/>
  <c r="BC183" i="17"/>
  <c r="BO159" i="17" s="1"/>
  <c r="BB183" i="17"/>
  <c r="BA183" i="17"/>
  <c r="AZ183" i="17"/>
  <c r="AY183" i="17"/>
  <c r="AX183" i="17"/>
  <c r="AW183" i="17"/>
  <c r="BR182" i="17"/>
  <c r="BQ182" i="17"/>
  <c r="BP182" i="17"/>
  <c r="BO182" i="17"/>
  <c r="BN182" i="17"/>
  <c r="BF182" i="17"/>
  <c r="BE182" i="17"/>
  <c r="BD182" i="17"/>
  <c r="BC182" i="17"/>
  <c r="BB182" i="17"/>
  <c r="BA182" i="17"/>
  <c r="AZ182" i="17"/>
  <c r="AY182" i="17"/>
  <c r="AX182" i="17"/>
  <c r="AW182" i="17"/>
  <c r="BR181" i="17"/>
  <c r="BQ181" i="17"/>
  <c r="BP181" i="17"/>
  <c r="BO181" i="17"/>
  <c r="BN181" i="17"/>
  <c r="BF181" i="17"/>
  <c r="BE181" i="17"/>
  <c r="BD181" i="17"/>
  <c r="BC181" i="17"/>
  <c r="BB181" i="17"/>
  <c r="BA181" i="17"/>
  <c r="AZ181" i="17"/>
  <c r="AY181" i="17"/>
  <c r="AX181" i="17"/>
  <c r="AW181" i="17"/>
  <c r="BI157" i="17" s="1"/>
  <c r="BR180" i="17"/>
  <c r="BQ180" i="17"/>
  <c r="BP180" i="17"/>
  <c r="BO180" i="17"/>
  <c r="BN180" i="17"/>
  <c r="BF180" i="17"/>
  <c r="BR156" i="17" s="1"/>
  <c r="BE180" i="17"/>
  <c r="BD180" i="17"/>
  <c r="BC180" i="17"/>
  <c r="BB180" i="17"/>
  <c r="BA180" i="17"/>
  <c r="AZ180" i="17"/>
  <c r="AY180" i="17"/>
  <c r="AX180" i="17"/>
  <c r="AW180" i="17"/>
  <c r="BR179" i="17"/>
  <c r="BR190" i="17" s="1"/>
  <c r="BQ179" i="17"/>
  <c r="BQ190" i="17" s="1"/>
  <c r="BP179" i="17"/>
  <c r="BP190" i="17" s="1"/>
  <c r="BO179" i="17"/>
  <c r="BO190" i="17" s="1"/>
  <c r="BN179" i="17"/>
  <c r="BN190" i="17" s="1"/>
  <c r="BF179" i="17"/>
  <c r="BE179" i="17"/>
  <c r="BD179" i="17"/>
  <c r="BC179" i="17"/>
  <c r="BB179" i="17"/>
  <c r="BA179" i="17"/>
  <c r="AZ179" i="17"/>
  <c r="AY179" i="17"/>
  <c r="AX179" i="17"/>
  <c r="AW179" i="17"/>
  <c r="BF178" i="17"/>
  <c r="BR154" i="17" s="1"/>
  <c r="BE178" i="17"/>
  <c r="BD178" i="17"/>
  <c r="BC178" i="17"/>
  <c r="BB178" i="17"/>
  <c r="BA178" i="17"/>
  <c r="AZ178" i="17"/>
  <c r="AY178" i="17"/>
  <c r="AX178" i="17"/>
  <c r="AW178" i="17"/>
  <c r="BF177" i="17"/>
  <c r="BE177" i="17"/>
  <c r="BQ153" i="17" s="1"/>
  <c r="BD177" i="17"/>
  <c r="BP153" i="17" s="1"/>
  <c r="BC177" i="17"/>
  <c r="BB177" i="17"/>
  <c r="BA177" i="17"/>
  <c r="AZ177" i="17"/>
  <c r="AY177" i="17"/>
  <c r="AX177" i="17"/>
  <c r="AW177" i="17"/>
  <c r="BF176" i="17"/>
  <c r="BE176" i="17"/>
  <c r="BD176" i="17"/>
  <c r="BC176" i="17"/>
  <c r="BB176" i="17"/>
  <c r="BA176" i="17"/>
  <c r="AZ176" i="17"/>
  <c r="AY176" i="17"/>
  <c r="AX176" i="17"/>
  <c r="AW176" i="17"/>
  <c r="BF175" i="17"/>
  <c r="BE175" i="17"/>
  <c r="BD175" i="17"/>
  <c r="BC175" i="17"/>
  <c r="BB175" i="17"/>
  <c r="BA175" i="17"/>
  <c r="AZ175" i="17"/>
  <c r="AY175" i="17"/>
  <c r="AX175" i="17"/>
  <c r="AW175" i="17"/>
  <c r="CB174" i="17"/>
  <c r="CA174" i="17"/>
  <c r="BZ174" i="17"/>
  <c r="BY174" i="17"/>
  <c r="BX174" i="17"/>
  <c r="BW174" i="17"/>
  <c r="BV174" i="17"/>
  <c r="BU174" i="17"/>
  <c r="BT174" i="17"/>
  <c r="BS174" i="17"/>
  <c r="BR174" i="17"/>
  <c r="BQ174" i="17"/>
  <c r="BP174" i="17"/>
  <c r="BO174" i="17"/>
  <c r="BN174" i="17"/>
  <c r="BM174" i="17"/>
  <c r="BL174" i="17"/>
  <c r="BK174" i="17"/>
  <c r="BJ174" i="17"/>
  <c r="BF174" i="17"/>
  <c r="BE174" i="17"/>
  <c r="BD174" i="17"/>
  <c r="BC174" i="17"/>
  <c r="BB174" i="17"/>
  <c r="BA174" i="17"/>
  <c r="AZ174" i="17"/>
  <c r="AY174" i="17"/>
  <c r="AX174" i="17"/>
  <c r="AW174" i="17"/>
  <c r="CB173" i="17"/>
  <c r="CA173" i="17"/>
  <c r="BZ173" i="17"/>
  <c r="BY173" i="17"/>
  <c r="BX173" i="17"/>
  <c r="BW173" i="17"/>
  <c r="BV173" i="17"/>
  <c r="BU173" i="17"/>
  <c r="BT173" i="17"/>
  <c r="BS173" i="17"/>
  <c r="BR173" i="17"/>
  <c r="BQ173" i="17"/>
  <c r="BP173" i="17"/>
  <c r="BO173" i="17"/>
  <c r="BN173" i="17"/>
  <c r="BM173" i="17"/>
  <c r="BL173" i="17"/>
  <c r="BK173" i="17"/>
  <c r="BJ173" i="17"/>
  <c r="CB172" i="17"/>
  <c r="CA172" i="17"/>
  <c r="BZ172" i="17"/>
  <c r="BY172" i="17"/>
  <c r="BX172" i="17"/>
  <c r="BW172" i="17"/>
  <c r="BV172" i="17"/>
  <c r="BU172" i="17"/>
  <c r="BT172" i="17"/>
  <c r="BS172" i="17"/>
  <c r="BR172" i="17"/>
  <c r="BQ172" i="17"/>
  <c r="BP172" i="17"/>
  <c r="BO172" i="17"/>
  <c r="BN172" i="17"/>
  <c r="BM172" i="17"/>
  <c r="BL172" i="17"/>
  <c r="BK172" i="17"/>
  <c r="BJ172" i="17"/>
  <c r="CB171" i="17"/>
  <c r="CA171" i="17"/>
  <c r="BZ171" i="17"/>
  <c r="BY171" i="17"/>
  <c r="BX171" i="17"/>
  <c r="BW171" i="17"/>
  <c r="BV171" i="17"/>
  <c r="BU171" i="17"/>
  <c r="BT171" i="17"/>
  <c r="BS171" i="17"/>
  <c r="BR171" i="17"/>
  <c r="BQ171" i="17"/>
  <c r="BP171" i="17"/>
  <c r="BO171" i="17"/>
  <c r="BN171" i="17"/>
  <c r="BM171" i="17"/>
  <c r="BL171" i="17"/>
  <c r="BK171" i="17"/>
  <c r="BJ171" i="17"/>
  <c r="BF171" i="17"/>
  <c r="BE171" i="17"/>
  <c r="BD171" i="17"/>
  <c r="BC171" i="17"/>
  <c r="BB171" i="17"/>
  <c r="BA171" i="17"/>
  <c r="AZ171" i="17"/>
  <c r="AY171" i="17"/>
  <c r="AX171" i="17"/>
  <c r="AW171" i="17"/>
  <c r="CB170" i="17"/>
  <c r="CA170" i="17"/>
  <c r="BZ170" i="17"/>
  <c r="BY170" i="17"/>
  <c r="BX170" i="17"/>
  <c r="BW170" i="17"/>
  <c r="BV170" i="17"/>
  <c r="BU170" i="17"/>
  <c r="BT170" i="17"/>
  <c r="BS170" i="17"/>
  <c r="BR170" i="17"/>
  <c r="BQ170" i="17"/>
  <c r="BP170" i="17"/>
  <c r="BO170" i="17"/>
  <c r="BN170" i="17"/>
  <c r="BM170" i="17"/>
  <c r="BL170" i="17"/>
  <c r="BK170" i="17"/>
  <c r="BJ170" i="17"/>
  <c r="BF170" i="17"/>
  <c r="BE170" i="17"/>
  <c r="BD170" i="17"/>
  <c r="BC170" i="17"/>
  <c r="BB170" i="17"/>
  <c r="BN159" i="17" s="1"/>
  <c r="BA170" i="17"/>
  <c r="BM159" i="17" s="1"/>
  <c r="AZ170" i="17"/>
  <c r="BL159" i="17" s="1"/>
  <c r="AY170" i="17"/>
  <c r="AX170" i="17"/>
  <c r="AW170" i="17"/>
  <c r="CB169" i="17"/>
  <c r="CA169" i="17"/>
  <c r="BZ169" i="17"/>
  <c r="BY169" i="17"/>
  <c r="BX169" i="17"/>
  <c r="BW169" i="17"/>
  <c r="BV169" i="17"/>
  <c r="BU169" i="17"/>
  <c r="BT169" i="17"/>
  <c r="BS169" i="17"/>
  <c r="BR169" i="17"/>
  <c r="BQ169" i="17"/>
  <c r="BP169" i="17"/>
  <c r="BO169" i="17"/>
  <c r="BN169" i="17"/>
  <c r="BM169" i="17"/>
  <c r="BL169" i="17"/>
  <c r="BK169" i="17"/>
  <c r="BJ169" i="17"/>
  <c r="BF169" i="17"/>
  <c r="BR158" i="17" s="1"/>
  <c r="BE169" i="17"/>
  <c r="BQ158" i="17" s="1"/>
  <c r="BD169" i="17"/>
  <c r="BC169" i="17"/>
  <c r="BB169" i="17"/>
  <c r="BA169" i="17"/>
  <c r="AZ169" i="17"/>
  <c r="AY169" i="17"/>
  <c r="AX169" i="17"/>
  <c r="AW169" i="17"/>
  <c r="CB168" i="17"/>
  <c r="CA168" i="17"/>
  <c r="BZ168" i="17"/>
  <c r="BY168" i="17"/>
  <c r="BX168" i="17"/>
  <c r="BW168" i="17"/>
  <c r="BV168" i="17"/>
  <c r="BU168" i="17"/>
  <c r="BT168" i="17"/>
  <c r="BS168" i="17"/>
  <c r="BR168" i="17"/>
  <c r="BQ168" i="17"/>
  <c r="BP168" i="17"/>
  <c r="BO168" i="17"/>
  <c r="BN168" i="17"/>
  <c r="BM168" i="17"/>
  <c r="BL168" i="17"/>
  <c r="BK168" i="17"/>
  <c r="BJ168" i="17"/>
  <c r="BF168" i="17"/>
  <c r="BE168" i="17"/>
  <c r="BD168" i="17"/>
  <c r="BC168" i="17"/>
  <c r="BB168" i="17"/>
  <c r="BA168" i="17"/>
  <c r="AZ168" i="17"/>
  <c r="AY168" i="17"/>
  <c r="BK157" i="17" s="1"/>
  <c r="AX168" i="17"/>
  <c r="BJ157" i="17" s="1"/>
  <c r="AW168" i="17"/>
  <c r="CB167" i="17"/>
  <c r="CA167" i="17"/>
  <c r="BZ167" i="17"/>
  <c r="BY167" i="17"/>
  <c r="BX167" i="17"/>
  <c r="BW167" i="17"/>
  <c r="BV167" i="17"/>
  <c r="BU167" i="17"/>
  <c r="BT167" i="17"/>
  <c r="BS167" i="17"/>
  <c r="BR167" i="17"/>
  <c r="BQ167" i="17"/>
  <c r="BP167" i="17"/>
  <c r="BO167" i="17"/>
  <c r="BN167" i="17"/>
  <c r="BM167" i="17"/>
  <c r="BL167" i="17"/>
  <c r="BK167" i="17"/>
  <c r="BJ167" i="17"/>
  <c r="BF167" i="17"/>
  <c r="BE167" i="17"/>
  <c r="BQ156" i="17" s="1"/>
  <c r="BD167" i="17"/>
  <c r="BP156" i="17" s="1"/>
  <c r="BC167" i="17"/>
  <c r="BO156" i="17" s="1"/>
  <c r="BB167" i="17"/>
  <c r="BA167" i="17"/>
  <c r="AZ167" i="17"/>
  <c r="AY167" i="17"/>
  <c r="AX167" i="17"/>
  <c r="AW167" i="17"/>
  <c r="CB166" i="17"/>
  <c r="CA166" i="17"/>
  <c r="BZ166" i="17"/>
  <c r="BY166" i="17"/>
  <c r="BX166" i="17"/>
  <c r="BW166" i="17"/>
  <c r="BV166" i="17"/>
  <c r="BU166" i="17"/>
  <c r="BT166" i="17"/>
  <c r="BS166" i="17"/>
  <c r="BR166" i="17"/>
  <c r="BQ166" i="17"/>
  <c r="BP166" i="17"/>
  <c r="BO166" i="17"/>
  <c r="BN166" i="17"/>
  <c r="BM166" i="17"/>
  <c r="BL166" i="17"/>
  <c r="BK166" i="17"/>
  <c r="BJ166" i="17"/>
  <c r="BF166" i="17"/>
  <c r="BE166" i="17"/>
  <c r="BD166" i="17"/>
  <c r="BC166" i="17"/>
  <c r="BB166" i="17"/>
  <c r="BA166" i="17"/>
  <c r="AZ166" i="17"/>
  <c r="AY166" i="17"/>
  <c r="AX166" i="17"/>
  <c r="BJ155" i="17" s="1"/>
  <c r="AW166" i="17"/>
  <c r="BI155" i="17" s="1"/>
  <c r="CB165" i="17"/>
  <c r="CA165" i="17"/>
  <c r="BZ165" i="17"/>
  <c r="BY165" i="17"/>
  <c r="BX165" i="17"/>
  <c r="BW165" i="17"/>
  <c r="BV165" i="17"/>
  <c r="BU165" i="17"/>
  <c r="BT165" i="17"/>
  <c r="BS165" i="17"/>
  <c r="BR165" i="17"/>
  <c r="BQ165" i="17"/>
  <c r="BP165" i="17"/>
  <c r="BO165" i="17"/>
  <c r="BN165" i="17"/>
  <c r="BM165" i="17"/>
  <c r="BL165" i="17"/>
  <c r="BK165" i="17"/>
  <c r="BJ165" i="17"/>
  <c r="BF165" i="17"/>
  <c r="BE165" i="17"/>
  <c r="BD165" i="17"/>
  <c r="BC165" i="17"/>
  <c r="BO154" i="17" s="1"/>
  <c r="BB165" i="17"/>
  <c r="BN154" i="17" s="1"/>
  <c r="BA165" i="17"/>
  <c r="BM154" i="17" s="1"/>
  <c r="AZ165" i="17"/>
  <c r="AY165" i="17"/>
  <c r="AX165" i="17"/>
  <c r="AW165" i="17"/>
  <c r="CB164" i="17"/>
  <c r="CB175" i="17" s="1"/>
  <c r="CA164" i="17"/>
  <c r="CA175" i="17" s="1"/>
  <c r="BZ164" i="17"/>
  <c r="BZ175" i="17" s="1"/>
  <c r="BY164" i="17"/>
  <c r="BY175" i="17" s="1"/>
  <c r="BX164" i="17"/>
  <c r="BW164" i="17"/>
  <c r="BV164" i="17"/>
  <c r="BU164" i="17"/>
  <c r="BU175" i="17" s="1"/>
  <c r="BT164" i="17"/>
  <c r="BT175" i="17" s="1"/>
  <c r="BS164" i="17"/>
  <c r="BS175" i="17" s="1"/>
  <c r="BR164" i="17"/>
  <c r="BR175" i="17" s="1"/>
  <c r="BQ164" i="17"/>
  <c r="BQ175" i="17" s="1"/>
  <c r="BP164" i="17"/>
  <c r="BP175" i="17" s="1"/>
  <c r="BO164" i="17"/>
  <c r="BO175" i="17" s="1"/>
  <c r="BU180" i="17" s="1"/>
  <c r="Y54" i="17" s="1"/>
  <c r="Y61" i="17" s="1"/>
  <c r="BN164" i="17"/>
  <c r="BN175" i="17" s="1"/>
  <c r="BM164" i="17"/>
  <c r="BM175" i="17" s="1"/>
  <c r="BL164" i="17"/>
  <c r="BK164" i="17"/>
  <c r="BJ164" i="17"/>
  <c r="BF164" i="17"/>
  <c r="BR153" i="17" s="1"/>
  <c r="BE164" i="17"/>
  <c r="BD164" i="17"/>
  <c r="BC164" i="17"/>
  <c r="BB164" i="17"/>
  <c r="BA164" i="17"/>
  <c r="AZ164" i="17"/>
  <c r="AY164" i="17"/>
  <c r="AX164" i="17"/>
  <c r="AW164" i="17"/>
  <c r="BF163" i="17"/>
  <c r="BE163" i="17"/>
  <c r="BD163" i="17"/>
  <c r="BC163" i="17"/>
  <c r="BB163" i="17"/>
  <c r="BA163" i="17"/>
  <c r="AZ163" i="17"/>
  <c r="AY163" i="17"/>
  <c r="AX163" i="17"/>
  <c r="AW163" i="17"/>
  <c r="BF162" i="17"/>
  <c r="BE162" i="17"/>
  <c r="BD162" i="17"/>
  <c r="BP151" i="17" s="1"/>
  <c r="BC162" i="17"/>
  <c r="BO151" i="17" s="1"/>
  <c r="BB162" i="17"/>
  <c r="BN151" i="17" s="1"/>
  <c r="BA162" i="17"/>
  <c r="AZ162" i="17"/>
  <c r="AY162" i="17"/>
  <c r="AX162" i="17"/>
  <c r="AW162" i="17"/>
  <c r="BF161" i="17"/>
  <c r="BE161" i="17"/>
  <c r="BD161" i="17"/>
  <c r="BC161" i="17"/>
  <c r="BB161" i="17"/>
  <c r="BA161" i="17"/>
  <c r="AZ161" i="17"/>
  <c r="BL150" i="17" s="1"/>
  <c r="AY161" i="17"/>
  <c r="BK150" i="17" s="1"/>
  <c r="AX161" i="17"/>
  <c r="BJ150" i="17" s="1"/>
  <c r="AW161" i="17"/>
  <c r="BR160" i="17"/>
  <c r="BQ160" i="17"/>
  <c r="BP160" i="17"/>
  <c r="BO160" i="17"/>
  <c r="BN160" i="17"/>
  <c r="BI160" i="17"/>
  <c r="BR159" i="17"/>
  <c r="BQ159" i="17"/>
  <c r="BK159" i="17"/>
  <c r="BP158" i="17"/>
  <c r="BO158" i="17"/>
  <c r="BN158" i="17"/>
  <c r="BM158" i="17"/>
  <c r="BL158" i="17"/>
  <c r="BK158" i="17"/>
  <c r="BJ158" i="17"/>
  <c r="BI158" i="17"/>
  <c r="BF158" i="17"/>
  <c r="BE158" i="17"/>
  <c r="BD158" i="17"/>
  <c r="BC158" i="17"/>
  <c r="BB158" i="17"/>
  <c r="BA158" i="17"/>
  <c r="AZ158" i="17"/>
  <c r="AY158" i="17"/>
  <c r="AX158" i="17"/>
  <c r="AW158" i="17"/>
  <c r="BR157" i="17"/>
  <c r="BM157" i="17"/>
  <c r="BL157" i="17"/>
  <c r="BF157" i="17"/>
  <c r="BE157" i="17"/>
  <c r="BD157" i="17"/>
  <c r="BC157" i="17"/>
  <c r="BB157" i="17"/>
  <c r="BA157" i="17"/>
  <c r="AZ157" i="17"/>
  <c r="AY157" i="17"/>
  <c r="AX157" i="17"/>
  <c r="AW157" i="17"/>
  <c r="BK156" i="17"/>
  <c r="BJ156" i="17"/>
  <c r="BI156" i="17"/>
  <c r="BF156" i="17"/>
  <c r="BE156" i="17"/>
  <c r="BD156" i="17"/>
  <c r="BC156" i="17"/>
  <c r="BB156" i="17"/>
  <c r="BA156" i="17"/>
  <c r="AZ156" i="17"/>
  <c r="AY156" i="17"/>
  <c r="AX156" i="17"/>
  <c r="AW156" i="17"/>
  <c r="BR155" i="17"/>
  <c r="BQ155" i="17"/>
  <c r="BP155" i="17"/>
  <c r="BO155" i="17"/>
  <c r="BN155" i="17"/>
  <c r="BF155" i="17"/>
  <c r="BE155" i="17"/>
  <c r="BD155" i="17"/>
  <c r="BC155" i="17"/>
  <c r="BB155" i="17"/>
  <c r="BA155" i="17"/>
  <c r="AZ155" i="17"/>
  <c r="AY155" i="17"/>
  <c r="AX155" i="17"/>
  <c r="AW155" i="17"/>
  <c r="BQ154" i="17"/>
  <c r="BP154" i="17"/>
  <c r="BL154" i="17"/>
  <c r="BF154" i="17"/>
  <c r="BE154" i="17"/>
  <c r="BD154" i="17"/>
  <c r="BC154" i="17"/>
  <c r="BB154" i="17"/>
  <c r="BA154" i="17"/>
  <c r="AZ154" i="17"/>
  <c r="AY154" i="17"/>
  <c r="AX154" i="17"/>
  <c r="BJ142" i="17" s="1"/>
  <c r="AW154" i="17"/>
  <c r="BO153" i="17"/>
  <c r="BL153" i="17"/>
  <c r="BK153" i="17"/>
  <c r="BJ153" i="17"/>
  <c r="BI153" i="17"/>
  <c r="BF153" i="17"/>
  <c r="BE153" i="17"/>
  <c r="BD153" i="17"/>
  <c r="BC153" i="17"/>
  <c r="BB153" i="17"/>
  <c r="BA153" i="17"/>
  <c r="AZ153" i="17"/>
  <c r="AY153" i="17"/>
  <c r="AX153" i="17"/>
  <c r="AW153" i="17"/>
  <c r="BR152" i="17"/>
  <c r="BQ152" i="17"/>
  <c r="BP152" i="17"/>
  <c r="BM152" i="17"/>
  <c r="BL152" i="17"/>
  <c r="BK152" i="17"/>
  <c r="BJ152" i="17"/>
  <c r="BI152" i="17"/>
  <c r="BF152" i="17"/>
  <c r="BE152" i="17"/>
  <c r="BD152" i="17"/>
  <c r="BC152" i="17"/>
  <c r="BB152" i="17"/>
  <c r="BA152" i="17"/>
  <c r="AZ152" i="17"/>
  <c r="AY152" i="17"/>
  <c r="AX152" i="17"/>
  <c r="AW152" i="17"/>
  <c r="BR151" i="17"/>
  <c r="BQ151" i="17"/>
  <c r="BM151" i="17"/>
  <c r="BL151" i="17"/>
  <c r="BK151" i="17"/>
  <c r="BJ151" i="17"/>
  <c r="BI151" i="17"/>
  <c r="BF151" i="17"/>
  <c r="BE151" i="17"/>
  <c r="BD151" i="17"/>
  <c r="BC151" i="17"/>
  <c r="BB151" i="17"/>
  <c r="BA151" i="17"/>
  <c r="AZ151" i="17"/>
  <c r="AY151" i="17"/>
  <c r="AX151" i="17"/>
  <c r="BJ139" i="17" s="1"/>
  <c r="AW151" i="17"/>
  <c r="BR150" i="17"/>
  <c r="BQ150" i="17"/>
  <c r="BP150" i="17"/>
  <c r="BO150" i="17"/>
  <c r="BI150" i="17"/>
  <c r="BF150" i="17"/>
  <c r="BE150" i="17"/>
  <c r="BD150" i="17"/>
  <c r="BC150" i="17"/>
  <c r="BB150" i="17"/>
  <c r="BA150" i="17"/>
  <c r="AZ150" i="17"/>
  <c r="AY150" i="17"/>
  <c r="AX150" i="17"/>
  <c r="AW150" i="17"/>
  <c r="BF149" i="17"/>
  <c r="BE149" i="17"/>
  <c r="BD149" i="17"/>
  <c r="BC149" i="17"/>
  <c r="BB149" i="17"/>
  <c r="BA149" i="17"/>
  <c r="AZ149" i="17"/>
  <c r="AY149" i="17"/>
  <c r="AX149" i="17"/>
  <c r="AW149" i="17"/>
  <c r="BF148" i="17"/>
  <c r="BE148" i="17"/>
  <c r="BD148" i="17"/>
  <c r="BC148" i="17"/>
  <c r="BB148" i="17"/>
  <c r="BA148" i="17"/>
  <c r="AZ148" i="17"/>
  <c r="AY148" i="17"/>
  <c r="AX148" i="17"/>
  <c r="AW148" i="17"/>
  <c r="BL146" i="17"/>
  <c r="BK146" i="17"/>
  <c r="BJ146" i="17"/>
  <c r="BI146" i="17"/>
  <c r="BF145" i="17"/>
  <c r="BR146" i="17" s="1"/>
  <c r="BE145" i="17"/>
  <c r="BQ146" i="17" s="1"/>
  <c r="BD145" i="17"/>
  <c r="BP146" i="17" s="1"/>
  <c r="BC145" i="17"/>
  <c r="BO146" i="17" s="1"/>
  <c r="BB145" i="17"/>
  <c r="BN146" i="17" s="1"/>
  <c r="BA145" i="17"/>
  <c r="BM146" i="17" s="1"/>
  <c r="AZ145" i="17"/>
  <c r="AY145" i="17"/>
  <c r="AX145" i="17"/>
  <c r="AW145" i="17"/>
  <c r="BF144" i="17"/>
  <c r="BR145" i="17" s="1"/>
  <c r="BE144" i="17"/>
  <c r="BQ145" i="17" s="1"/>
  <c r="BD144" i="17"/>
  <c r="BP145" i="17" s="1"/>
  <c r="BC144" i="17"/>
  <c r="BO145" i="17" s="1"/>
  <c r="BB144" i="17"/>
  <c r="BN145" i="17" s="1"/>
  <c r="BA144" i="17"/>
  <c r="BM145" i="17" s="1"/>
  <c r="AZ144" i="17"/>
  <c r="BL145" i="17" s="1"/>
  <c r="AY144" i="17"/>
  <c r="BK145" i="17" s="1"/>
  <c r="AX144" i="17"/>
  <c r="BJ145" i="17" s="1"/>
  <c r="AW144" i="17"/>
  <c r="BI145" i="17" s="1"/>
  <c r="CJ143" i="17"/>
  <c r="CI143" i="17"/>
  <c r="CH143" i="17"/>
  <c r="CG143" i="17"/>
  <c r="CF143" i="17"/>
  <c r="CE143" i="17"/>
  <c r="BF143" i="17"/>
  <c r="BR144" i="17" s="1"/>
  <c r="BE143" i="17"/>
  <c r="BQ144" i="17" s="1"/>
  <c r="BD143" i="17"/>
  <c r="BP144" i="17" s="1"/>
  <c r="BC143" i="17"/>
  <c r="BO144" i="17" s="1"/>
  <c r="BB143" i="17"/>
  <c r="BN144" i="17" s="1"/>
  <c r="BA143" i="17"/>
  <c r="BM144" i="17" s="1"/>
  <c r="AZ143" i="17"/>
  <c r="BL144" i="17" s="1"/>
  <c r="AY143" i="17"/>
  <c r="BK144" i="17" s="1"/>
  <c r="AX143" i="17"/>
  <c r="BJ144" i="17" s="1"/>
  <c r="AW143" i="17"/>
  <c r="BI144" i="17" s="1"/>
  <c r="CJ142" i="17"/>
  <c r="CI142" i="17"/>
  <c r="CH142" i="17"/>
  <c r="CG142" i="17"/>
  <c r="CF142" i="17"/>
  <c r="CE142" i="17"/>
  <c r="BO142" i="17"/>
  <c r="BN142" i="17"/>
  <c r="BI142" i="17"/>
  <c r="BF142" i="17"/>
  <c r="BR143" i="17" s="1"/>
  <c r="BE142" i="17"/>
  <c r="BQ143" i="17" s="1"/>
  <c r="BD142" i="17"/>
  <c r="BP143" i="17" s="1"/>
  <c r="BC142" i="17"/>
  <c r="BO143" i="17" s="1"/>
  <c r="BB142" i="17"/>
  <c r="BN143" i="17" s="1"/>
  <c r="BA142" i="17"/>
  <c r="BM143" i="17" s="1"/>
  <c r="AZ142" i="17"/>
  <c r="BL143" i="17" s="1"/>
  <c r="AY142" i="17"/>
  <c r="BK143" i="17" s="1"/>
  <c r="AX142" i="17"/>
  <c r="BJ143" i="17" s="1"/>
  <c r="AW142" i="17"/>
  <c r="BI143" i="17" s="1"/>
  <c r="CJ141" i="17"/>
  <c r="CI141" i="17"/>
  <c r="CH141" i="17"/>
  <c r="CG141" i="17"/>
  <c r="CF141" i="17"/>
  <c r="CE141" i="17"/>
  <c r="CA141" i="17"/>
  <c r="BZ141" i="17"/>
  <c r="BY141" i="17"/>
  <c r="BX141" i="17"/>
  <c r="BP141" i="17"/>
  <c r="BO141" i="17"/>
  <c r="BJ141" i="17"/>
  <c r="BI141" i="17"/>
  <c r="BF141" i="17"/>
  <c r="BR142" i="17" s="1"/>
  <c r="BE141" i="17"/>
  <c r="BQ142" i="17" s="1"/>
  <c r="BD141" i="17"/>
  <c r="BP142" i="17" s="1"/>
  <c r="BC141" i="17"/>
  <c r="BB141" i="17"/>
  <c r="BA141" i="17"/>
  <c r="BM142" i="17" s="1"/>
  <c r="AZ141" i="17"/>
  <c r="BL142" i="17" s="1"/>
  <c r="AY141" i="17"/>
  <c r="BK142" i="17" s="1"/>
  <c r="AX141" i="17"/>
  <c r="AW141" i="17"/>
  <c r="CJ140" i="17"/>
  <c r="CI140" i="17"/>
  <c r="CH140" i="17"/>
  <c r="CG140" i="17"/>
  <c r="CF140" i="17"/>
  <c r="CE140" i="17"/>
  <c r="CA140" i="17"/>
  <c r="BZ140" i="17"/>
  <c r="BY140" i="17"/>
  <c r="BX140" i="17"/>
  <c r="BP140" i="17"/>
  <c r="BO140" i="17"/>
  <c r="BN140" i="17"/>
  <c r="BK140" i="17"/>
  <c r="BJ140" i="17"/>
  <c r="BF140" i="17"/>
  <c r="BR141" i="17" s="1"/>
  <c r="BE140" i="17"/>
  <c r="BQ141" i="17" s="1"/>
  <c r="BD140" i="17"/>
  <c r="BC140" i="17"/>
  <c r="BB140" i="17"/>
  <c r="BN141" i="17" s="1"/>
  <c r="BA140" i="17"/>
  <c r="BM141" i="17" s="1"/>
  <c r="AZ140" i="17"/>
  <c r="BL141" i="17" s="1"/>
  <c r="AY140" i="17"/>
  <c r="BK141" i="17" s="1"/>
  <c r="AX140" i="17"/>
  <c r="AW140" i="17"/>
  <c r="CJ139" i="17"/>
  <c r="CI139" i="17"/>
  <c r="CH139" i="17"/>
  <c r="CG139" i="17"/>
  <c r="CF139" i="17"/>
  <c r="CE139" i="17"/>
  <c r="CA139" i="17"/>
  <c r="BZ139" i="17"/>
  <c r="BY139" i="17"/>
  <c r="BX139" i="17"/>
  <c r="BQ139" i="17"/>
  <c r="BP139" i="17"/>
  <c r="BO139" i="17"/>
  <c r="BI139" i="17"/>
  <c r="BF139" i="17"/>
  <c r="BR140" i="17" s="1"/>
  <c r="BE139" i="17"/>
  <c r="BQ140" i="17" s="1"/>
  <c r="BD139" i="17"/>
  <c r="BC139" i="17"/>
  <c r="BB139" i="17"/>
  <c r="BA139" i="17"/>
  <c r="BM140" i="17" s="1"/>
  <c r="AZ139" i="17"/>
  <c r="BL140" i="17" s="1"/>
  <c r="AY139" i="17"/>
  <c r="AX139" i="17"/>
  <c r="AW139" i="17"/>
  <c r="BI140" i="17" s="1"/>
  <c r="CJ138" i="17"/>
  <c r="CI138" i="17"/>
  <c r="CH138" i="17"/>
  <c r="CG138" i="17"/>
  <c r="CF138" i="17"/>
  <c r="CE138" i="17"/>
  <c r="CA138" i="17"/>
  <c r="BZ138" i="17"/>
  <c r="BY138" i="17"/>
  <c r="BX138" i="17"/>
  <c r="BF138" i="17"/>
  <c r="BR139" i="17" s="1"/>
  <c r="BE138" i="17"/>
  <c r="BD138" i="17"/>
  <c r="BC138" i="17"/>
  <c r="BB138" i="17"/>
  <c r="BN139" i="17" s="1"/>
  <c r="BA138" i="17"/>
  <c r="BM139" i="17" s="1"/>
  <c r="AZ138" i="17"/>
  <c r="BL139" i="17" s="1"/>
  <c r="AY138" i="17"/>
  <c r="BK139" i="17" s="1"/>
  <c r="AX138" i="17"/>
  <c r="AW138" i="17"/>
  <c r="CJ137" i="17"/>
  <c r="CI137" i="17"/>
  <c r="CH137" i="17"/>
  <c r="CG137" i="17"/>
  <c r="CF137" i="17"/>
  <c r="CE137" i="17"/>
  <c r="CA137" i="17"/>
  <c r="BZ137" i="17"/>
  <c r="BY137" i="17"/>
  <c r="BX137" i="17"/>
  <c r="BF137" i="17"/>
  <c r="BR138" i="17" s="1"/>
  <c r="BE137" i="17"/>
  <c r="BQ138" i="17" s="1"/>
  <c r="BD137" i="17"/>
  <c r="BP138" i="17" s="1"/>
  <c r="BC137" i="17"/>
  <c r="BO138" i="17" s="1"/>
  <c r="BB137" i="17"/>
  <c r="BN138" i="17" s="1"/>
  <c r="BA137" i="17"/>
  <c r="BM138" i="17" s="1"/>
  <c r="AZ137" i="17"/>
  <c r="BL138" i="17" s="1"/>
  <c r="AY137" i="17"/>
  <c r="BK138" i="17" s="1"/>
  <c r="AX137" i="17"/>
  <c r="BJ138" i="17" s="1"/>
  <c r="AW137" i="17"/>
  <c r="BI138" i="17" s="1"/>
  <c r="CJ136" i="17"/>
  <c r="CJ144" i="17" s="1"/>
  <c r="AD60" i="17" s="1"/>
  <c r="CI136" i="17"/>
  <c r="CI144" i="17" s="1"/>
  <c r="AC60" i="17" s="1"/>
  <c r="CH136" i="17"/>
  <c r="CH144" i="17" s="1"/>
  <c r="AB60" i="17" s="1"/>
  <c r="CG136" i="17"/>
  <c r="CG144" i="17" s="1"/>
  <c r="AA60" i="17" s="1"/>
  <c r="CF136" i="17"/>
  <c r="CF144" i="17" s="1"/>
  <c r="Z60" i="17" s="1"/>
  <c r="CE136" i="17"/>
  <c r="CE144" i="17" s="1"/>
  <c r="Y60" i="17" s="1"/>
  <c r="CA136" i="17"/>
  <c r="BZ136" i="17"/>
  <c r="BY136" i="17"/>
  <c r="BX136" i="17"/>
  <c r="BF136" i="17"/>
  <c r="BR137" i="17" s="1"/>
  <c r="BE136" i="17"/>
  <c r="BD136" i="17"/>
  <c r="BC136" i="17"/>
  <c r="BO137" i="17" s="1"/>
  <c r="BB136" i="17"/>
  <c r="BN137" i="17" s="1"/>
  <c r="BA136" i="17"/>
  <c r="BM137" i="17" s="1"/>
  <c r="AZ136" i="17"/>
  <c r="BL137" i="17" s="1"/>
  <c r="AY136" i="17"/>
  <c r="BK137" i="17" s="1"/>
  <c r="AX136" i="17"/>
  <c r="BJ137" i="17" s="1"/>
  <c r="AW136" i="17"/>
  <c r="BI137" i="17" s="1"/>
  <c r="BF135" i="17"/>
  <c r="BR136" i="17" s="1"/>
  <c r="BR147" i="17" s="1"/>
  <c r="AA75" i="17" s="1"/>
  <c r="BE135" i="17"/>
  <c r="BQ136" i="17" s="1"/>
  <c r="BD135" i="17"/>
  <c r="BP136" i="17" s="1"/>
  <c r="BC135" i="17"/>
  <c r="BO136" i="17" s="1"/>
  <c r="BB135" i="17"/>
  <c r="BN136" i="17" s="1"/>
  <c r="BN147" i="17" s="1"/>
  <c r="AA71" i="17" s="1"/>
  <c r="BA135" i="17"/>
  <c r="BM136" i="17" s="1"/>
  <c r="AZ135" i="17"/>
  <c r="BL136" i="17" s="1"/>
  <c r="AY135" i="17"/>
  <c r="BK136" i="17" s="1"/>
  <c r="AX135" i="17"/>
  <c r="BJ136" i="17" s="1"/>
  <c r="AW135" i="17"/>
  <c r="BI136" i="17" s="1"/>
  <c r="BI147" i="17" s="1"/>
  <c r="AA66" i="17" s="1"/>
  <c r="X124" i="17"/>
  <c r="W124" i="17"/>
  <c r="U124" i="17"/>
  <c r="S124" i="17"/>
  <c r="Q124" i="17"/>
  <c r="O124" i="17"/>
  <c r="M124" i="17"/>
  <c r="Y48" i="17" s="1"/>
  <c r="K124" i="17"/>
  <c r="I124" i="17"/>
  <c r="G124" i="17"/>
  <c r="F124" i="17"/>
  <c r="D124" i="17"/>
  <c r="Y47" i="17" s="1"/>
  <c r="B124" i="17"/>
  <c r="AD57" i="17"/>
  <c r="AC57" i="17"/>
  <c r="AB57" i="17"/>
  <c r="AA57" i="17"/>
  <c r="Z57" i="17"/>
  <c r="Y57" i="17"/>
  <c r="S55" i="17"/>
  <c r="AD58" i="17" s="1"/>
  <c r="R55" i="17"/>
  <c r="AC58" i="17" s="1"/>
  <c r="Q55" i="17"/>
  <c r="AB58" i="17" s="1"/>
  <c r="P55" i="17"/>
  <c r="AA58" i="17" s="1"/>
  <c r="O55" i="17"/>
  <c r="Z58" i="17" s="1"/>
  <c r="N55" i="17"/>
  <c r="Y58" i="17" s="1"/>
  <c r="Y46" i="17"/>
  <c r="Y44" i="17"/>
  <c r="Y43" i="17"/>
  <c r="BF210" i="16"/>
  <c r="BE210" i="16"/>
  <c r="BD210" i="16"/>
  <c r="BC210" i="16"/>
  <c r="BB210" i="16"/>
  <c r="BA210" i="16"/>
  <c r="AZ210" i="16"/>
  <c r="AY210" i="16"/>
  <c r="AX210" i="16"/>
  <c r="AW210" i="16"/>
  <c r="BF209" i="16"/>
  <c r="BE209" i="16"/>
  <c r="BD209" i="16"/>
  <c r="BC209" i="16"/>
  <c r="BB209" i="16"/>
  <c r="BA209" i="16"/>
  <c r="AZ209" i="16"/>
  <c r="AY209" i="16"/>
  <c r="AX209" i="16"/>
  <c r="AW209" i="16"/>
  <c r="BF208" i="16"/>
  <c r="BE208" i="16"/>
  <c r="BD208" i="16"/>
  <c r="BC208" i="16"/>
  <c r="BB208" i="16"/>
  <c r="BA208" i="16"/>
  <c r="AZ208" i="16"/>
  <c r="AY208" i="16"/>
  <c r="AX208" i="16"/>
  <c r="AW208" i="16"/>
  <c r="BF207" i="16"/>
  <c r="BE207" i="16"/>
  <c r="BD207" i="16"/>
  <c r="BC207" i="16"/>
  <c r="BB207" i="16"/>
  <c r="BA207" i="16"/>
  <c r="BM157" i="16" s="1"/>
  <c r="AZ207" i="16"/>
  <c r="AY207" i="16"/>
  <c r="AX207" i="16"/>
  <c r="AW207" i="16"/>
  <c r="BF206" i="16"/>
  <c r="BE206" i="16"/>
  <c r="BD206" i="16"/>
  <c r="BC206" i="16"/>
  <c r="BB206" i="16"/>
  <c r="BA206" i="16"/>
  <c r="AZ206" i="16"/>
  <c r="AY206" i="16"/>
  <c r="BK156" i="16" s="1"/>
  <c r="AX206" i="16"/>
  <c r="AW206" i="16"/>
  <c r="BF205" i="16"/>
  <c r="BE205" i="16"/>
  <c r="BD205" i="16"/>
  <c r="BC205" i="16"/>
  <c r="BB205" i="16"/>
  <c r="BA205" i="16"/>
  <c r="AZ205" i="16"/>
  <c r="AY205" i="16"/>
  <c r="AX205" i="16"/>
  <c r="AW205" i="16"/>
  <c r="BI155" i="16" s="1"/>
  <c r="BF204" i="16"/>
  <c r="BE204" i="16"/>
  <c r="BD204" i="16"/>
  <c r="BC204" i="16"/>
  <c r="BB204" i="16"/>
  <c r="BA204" i="16"/>
  <c r="AZ204" i="16"/>
  <c r="AY204" i="16"/>
  <c r="AX204" i="16"/>
  <c r="AW204" i="16"/>
  <c r="BF203" i="16"/>
  <c r="BE203" i="16"/>
  <c r="BD203" i="16"/>
  <c r="BC203" i="16"/>
  <c r="BB203" i="16"/>
  <c r="BA203" i="16"/>
  <c r="AZ203" i="16"/>
  <c r="AY203" i="16"/>
  <c r="AX203" i="16"/>
  <c r="AW203" i="16"/>
  <c r="BF202" i="16"/>
  <c r="BE202" i="16"/>
  <c r="BD202" i="16"/>
  <c r="BC202" i="16"/>
  <c r="BB202" i="16"/>
  <c r="BA202" i="16"/>
  <c r="AZ202" i="16"/>
  <c r="AY202" i="16"/>
  <c r="AX202" i="16"/>
  <c r="AW202" i="16"/>
  <c r="BF201" i="16"/>
  <c r="BE201" i="16"/>
  <c r="BD201" i="16"/>
  <c r="BC201" i="16"/>
  <c r="BB201" i="16"/>
  <c r="BA201" i="16"/>
  <c r="AZ201" i="16"/>
  <c r="AY201" i="16"/>
  <c r="AX201" i="16"/>
  <c r="AW201" i="16"/>
  <c r="BF200" i="16"/>
  <c r="BE200" i="16"/>
  <c r="BD200" i="16"/>
  <c r="BC200" i="16"/>
  <c r="BB200" i="16"/>
  <c r="BA200" i="16"/>
  <c r="AZ200" i="16"/>
  <c r="AY200" i="16"/>
  <c r="AX200" i="16"/>
  <c r="AW200" i="16"/>
  <c r="BF197" i="16"/>
  <c r="BE197" i="16"/>
  <c r="BD197" i="16"/>
  <c r="BC197" i="16"/>
  <c r="BB197" i="16"/>
  <c r="BA197" i="16"/>
  <c r="AZ197" i="16"/>
  <c r="AY197" i="16"/>
  <c r="AX197" i="16"/>
  <c r="AW197" i="16"/>
  <c r="BI160" i="16" s="1"/>
  <c r="BF196" i="16"/>
  <c r="BE196" i="16"/>
  <c r="BD196" i="16"/>
  <c r="BC196" i="16"/>
  <c r="BB196" i="16"/>
  <c r="BA196" i="16"/>
  <c r="AZ196" i="16"/>
  <c r="AY196" i="16"/>
  <c r="AX196" i="16"/>
  <c r="AW196" i="16"/>
  <c r="BF195" i="16"/>
  <c r="BE195" i="16"/>
  <c r="BQ158" i="16" s="1"/>
  <c r="BD195" i="16"/>
  <c r="BC195" i="16"/>
  <c r="BB195" i="16"/>
  <c r="BA195" i="16"/>
  <c r="AZ195" i="16"/>
  <c r="AY195" i="16"/>
  <c r="AX195" i="16"/>
  <c r="AW195" i="16"/>
  <c r="BF194" i="16"/>
  <c r="BE194" i="16"/>
  <c r="BD194" i="16"/>
  <c r="BC194" i="16"/>
  <c r="BO157" i="16" s="1"/>
  <c r="BB194" i="16"/>
  <c r="BA194" i="16"/>
  <c r="AZ194" i="16"/>
  <c r="AY194" i="16"/>
  <c r="AX194" i="16"/>
  <c r="AW194" i="16"/>
  <c r="BF193" i="16"/>
  <c r="BE193" i="16"/>
  <c r="BD193" i="16"/>
  <c r="BC193" i="16"/>
  <c r="BB193" i="16"/>
  <c r="BA193" i="16"/>
  <c r="BM156" i="16" s="1"/>
  <c r="AZ193" i="16"/>
  <c r="AY193" i="16"/>
  <c r="AX193" i="16"/>
  <c r="AW193" i="16"/>
  <c r="BF192" i="16"/>
  <c r="BE192" i="16"/>
  <c r="BD192" i="16"/>
  <c r="BC192" i="16"/>
  <c r="BB192" i="16"/>
  <c r="BA192" i="16"/>
  <c r="AZ192" i="16"/>
  <c r="AY192" i="16"/>
  <c r="BK155" i="16" s="1"/>
  <c r="AX192" i="16"/>
  <c r="AW192" i="16"/>
  <c r="BF191" i="16"/>
  <c r="BE191" i="16"/>
  <c r="BD191" i="16"/>
  <c r="BC191" i="16"/>
  <c r="BB191" i="16"/>
  <c r="BA191" i="16"/>
  <c r="AZ191" i="16"/>
  <c r="AY191" i="16"/>
  <c r="AX191" i="16"/>
  <c r="AW191" i="16"/>
  <c r="BI154" i="16" s="1"/>
  <c r="BF190" i="16"/>
  <c r="BE190" i="16"/>
  <c r="BD190" i="16"/>
  <c r="BC190" i="16"/>
  <c r="BB190" i="16"/>
  <c r="BA190" i="16"/>
  <c r="AZ190" i="16"/>
  <c r="BL153" i="16" s="1"/>
  <c r="AY190" i="16"/>
  <c r="AX190" i="16"/>
  <c r="AW190" i="16"/>
  <c r="BR189" i="16"/>
  <c r="BQ189" i="16"/>
  <c r="BP189" i="16"/>
  <c r="BO189" i="16"/>
  <c r="BN189" i="16"/>
  <c r="BF189" i="16"/>
  <c r="BE189" i="16"/>
  <c r="BD189" i="16"/>
  <c r="BC189" i="16"/>
  <c r="BB189" i="16"/>
  <c r="BA189" i="16"/>
  <c r="AZ189" i="16"/>
  <c r="AY189" i="16"/>
  <c r="AX189" i="16"/>
  <c r="AW189" i="16"/>
  <c r="BR188" i="16"/>
  <c r="BQ188" i="16"/>
  <c r="BP188" i="16"/>
  <c r="BO188" i="16"/>
  <c r="BN188" i="16"/>
  <c r="BF188" i="16"/>
  <c r="BE188" i="16"/>
  <c r="BD188" i="16"/>
  <c r="BC188" i="16"/>
  <c r="BB188" i="16"/>
  <c r="BA188" i="16"/>
  <c r="AZ188" i="16"/>
  <c r="AY188" i="16"/>
  <c r="AX188" i="16"/>
  <c r="AW188" i="16"/>
  <c r="BR187" i="16"/>
  <c r="BQ187" i="16"/>
  <c r="BP187" i="16"/>
  <c r="BO187" i="16"/>
  <c r="BN187" i="16"/>
  <c r="BF187" i="16"/>
  <c r="BE187" i="16"/>
  <c r="BD187" i="16"/>
  <c r="BC187" i="16"/>
  <c r="BB187" i="16"/>
  <c r="BA187" i="16"/>
  <c r="AZ187" i="16"/>
  <c r="AY187" i="16"/>
  <c r="AX187" i="16"/>
  <c r="AW187" i="16"/>
  <c r="BR186" i="16"/>
  <c r="BQ186" i="16"/>
  <c r="BP186" i="16"/>
  <c r="BO186" i="16"/>
  <c r="BN186" i="16"/>
  <c r="BR185" i="16"/>
  <c r="BQ185" i="16"/>
  <c r="BP185" i="16"/>
  <c r="BO185" i="16"/>
  <c r="BN185" i="16"/>
  <c r="BR184" i="16"/>
  <c r="BQ184" i="16"/>
  <c r="BP184" i="16"/>
  <c r="BO184" i="16"/>
  <c r="BN184" i="16"/>
  <c r="BF184" i="16"/>
  <c r="BE184" i="16"/>
  <c r="BD184" i="16"/>
  <c r="BC184" i="16"/>
  <c r="BB184" i="16"/>
  <c r="BA184" i="16"/>
  <c r="AZ184" i="16"/>
  <c r="AY184" i="16"/>
  <c r="AX184" i="16"/>
  <c r="BJ160" i="16" s="1"/>
  <c r="AW184" i="16"/>
  <c r="BR183" i="16"/>
  <c r="BQ183" i="16"/>
  <c r="BP183" i="16"/>
  <c r="BO183" i="16"/>
  <c r="BN183" i="16"/>
  <c r="BF183" i="16"/>
  <c r="BE183" i="16"/>
  <c r="BD183" i="16"/>
  <c r="BC183" i="16"/>
  <c r="BB183" i="16"/>
  <c r="BA183" i="16"/>
  <c r="BM159" i="16" s="1"/>
  <c r="AZ183" i="16"/>
  <c r="AY183" i="16"/>
  <c r="AX183" i="16"/>
  <c r="AW183" i="16"/>
  <c r="BR182" i="16"/>
  <c r="BQ182" i="16"/>
  <c r="BP182" i="16"/>
  <c r="BO182" i="16"/>
  <c r="BN182" i="16"/>
  <c r="BF182" i="16"/>
  <c r="BE182" i="16"/>
  <c r="BD182" i="16"/>
  <c r="BC182" i="16"/>
  <c r="BB182" i="16"/>
  <c r="BA182" i="16"/>
  <c r="AZ182" i="16"/>
  <c r="AY182" i="16"/>
  <c r="AX182" i="16"/>
  <c r="AW182" i="16"/>
  <c r="BR181" i="16"/>
  <c r="BQ181" i="16"/>
  <c r="BP181" i="16"/>
  <c r="BO181" i="16"/>
  <c r="BN181" i="16"/>
  <c r="BF181" i="16"/>
  <c r="BE181" i="16"/>
  <c r="BD181" i="16"/>
  <c r="BC181" i="16"/>
  <c r="BB181" i="16"/>
  <c r="BA181" i="16"/>
  <c r="AZ181" i="16"/>
  <c r="AY181" i="16"/>
  <c r="AX181" i="16"/>
  <c r="AW181" i="16"/>
  <c r="BR180" i="16"/>
  <c r="BQ180" i="16"/>
  <c r="BP180" i="16"/>
  <c r="BO180" i="16"/>
  <c r="BN180" i="16"/>
  <c r="BF180" i="16"/>
  <c r="BE180" i="16"/>
  <c r="BD180" i="16"/>
  <c r="BP156" i="16" s="1"/>
  <c r="BC180" i="16"/>
  <c r="BB180" i="16"/>
  <c r="BA180" i="16"/>
  <c r="AZ180" i="16"/>
  <c r="AY180" i="16"/>
  <c r="AX180" i="16"/>
  <c r="AW180" i="16"/>
  <c r="BR179" i="16"/>
  <c r="BR190" i="16" s="1"/>
  <c r="BQ179" i="16"/>
  <c r="BQ190" i="16" s="1"/>
  <c r="BP179" i="16"/>
  <c r="BP190" i="16" s="1"/>
  <c r="BO179" i="16"/>
  <c r="BO190" i="16" s="1"/>
  <c r="BN179" i="16"/>
  <c r="BN190" i="16" s="1"/>
  <c r="BF179" i="16"/>
  <c r="BE179" i="16"/>
  <c r="BD179" i="16"/>
  <c r="BC179" i="16"/>
  <c r="BB179" i="16"/>
  <c r="BA179" i="16"/>
  <c r="AZ179" i="16"/>
  <c r="AY179" i="16"/>
  <c r="AX179" i="16"/>
  <c r="AW179" i="16"/>
  <c r="BF178" i="16"/>
  <c r="BE178" i="16"/>
  <c r="BQ154" i="16" s="1"/>
  <c r="BD178" i="16"/>
  <c r="BC178" i="16"/>
  <c r="BB178" i="16"/>
  <c r="BA178" i="16"/>
  <c r="AZ178" i="16"/>
  <c r="AY178" i="16"/>
  <c r="AX178" i="16"/>
  <c r="AW178" i="16"/>
  <c r="BF177" i="16"/>
  <c r="BE177" i="16"/>
  <c r="BD177" i="16"/>
  <c r="BC177" i="16"/>
  <c r="BO153" i="16" s="1"/>
  <c r="BB177" i="16"/>
  <c r="BA177" i="16"/>
  <c r="AZ177" i="16"/>
  <c r="AY177" i="16"/>
  <c r="AX177" i="16"/>
  <c r="AW177" i="16"/>
  <c r="BF176" i="16"/>
  <c r="BE176" i="16"/>
  <c r="BD176" i="16"/>
  <c r="BC176" i="16"/>
  <c r="BB176" i="16"/>
  <c r="BA176" i="16"/>
  <c r="BM152" i="16" s="1"/>
  <c r="AZ176" i="16"/>
  <c r="AY176" i="16"/>
  <c r="AX176" i="16"/>
  <c r="AW176" i="16"/>
  <c r="BF175" i="16"/>
  <c r="BR151" i="16" s="1"/>
  <c r="BE175" i="16"/>
  <c r="BD175" i="16"/>
  <c r="BC175" i="16"/>
  <c r="BB175" i="16"/>
  <c r="BA175" i="16"/>
  <c r="AZ175" i="16"/>
  <c r="AY175" i="16"/>
  <c r="AX175" i="16"/>
  <c r="AW175" i="16"/>
  <c r="CB174" i="16"/>
  <c r="CA174" i="16"/>
  <c r="BZ174" i="16"/>
  <c r="BY174" i="16"/>
  <c r="BX174" i="16"/>
  <c r="BW174" i="16"/>
  <c r="BV174" i="16"/>
  <c r="BU174" i="16"/>
  <c r="BT174" i="16"/>
  <c r="BS174" i="16"/>
  <c r="BR174" i="16"/>
  <c r="BQ174" i="16"/>
  <c r="BP174" i="16"/>
  <c r="BO174" i="16"/>
  <c r="BN174" i="16"/>
  <c r="BM174" i="16"/>
  <c r="BL174" i="16"/>
  <c r="BK174" i="16"/>
  <c r="BJ174" i="16"/>
  <c r="BF174" i="16"/>
  <c r="BE174" i="16"/>
  <c r="BD174" i="16"/>
  <c r="BC174" i="16"/>
  <c r="BB174" i="16"/>
  <c r="BA174" i="16"/>
  <c r="AZ174" i="16"/>
  <c r="AY174" i="16"/>
  <c r="BK150" i="16" s="1"/>
  <c r="AX174" i="16"/>
  <c r="AW174" i="16"/>
  <c r="CB173" i="16"/>
  <c r="CA173" i="16"/>
  <c r="BZ173" i="16"/>
  <c r="BY173" i="16"/>
  <c r="BX173" i="16"/>
  <c r="BW173" i="16"/>
  <c r="BV173" i="16"/>
  <c r="BU173" i="16"/>
  <c r="BT173" i="16"/>
  <c r="BS173" i="16"/>
  <c r="BR173" i="16"/>
  <c r="BQ173" i="16"/>
  <c r="BP173" i="16"/>
  <c r="BO173" i="16"/>
  <c r="BN173" i="16"/>
  <c r="BM173" i="16"/>
  <c r="BL173" i="16"/>
  <c r="BK173" i="16"/>
  <c r="BJ173" i="16"/>
  <c r="CB172" i="16"/>
  <c r="CA172" i="16"/>
  <c r="BZ172" i="16"/>
  <c r="BY172" i="16"/>
  <c r="BX172" i="16"/>
  <c r="BW172" i="16"/>
  <c r="BV172" i="16"/>
  <c r="BU172" i="16"/>
  <c r="BT172" i="16"/>
  <c r="BS172" i="16"/>
  <c r="BR172" i="16"/>
  <c r="BQ172" i="16"/>
  <c r="BP172" i="16"/>
  <c r="BO172" i="16"/>
  <c r="BN172" i="16"/>
  <c r="BM172" i="16"/>
  <c r="BL172" i="16"/>
  <c r="BK172" i="16"/>
  <c r="BJ172" i="16"/>
  <c r="CB171" i="16"/>
  <c r="CA171" i="16"/>
  <c r="BZ171" i="16"/>
  <c r="BY171" i="16"/>
  <c r="BX171" i="16"/>
  <c r="BW171" i="16"/>
  <c r="BV171" i="16"/>
  <c r="BU171" i="16"/>
  <c r="BU175" i="16" s="1"/>
  <c r="BT171" i="16"/>
  <c r="BS171" i="16"/>
  <c r="BR171" i="16"/>
  <c r="BQ171" i="16"/>
  <c r="BP171" i="16"/>
  <c r="BO171" i="16"/>
  <c r="BN171" i="16"/>
  <c r="BM171" i="16"/>
  <c r="BL171" i="16"/>
  <c r="BK171" i="16"/>
  <c r="BJ171" i="16"/>
  <c r="BF171" i="16"/>
  <c r="BR160" i="16" s="1"/>
  <c r="BE171" i="16"/>
  <c r="BD171" i="16"/>
  <c r="BC171" i="16"/>
  <c r="BB171" i="16"/>
  <c r="BA171" i="16"/>
  <c r="AZ171" i="16"/>
  <c r="AY171" i="16"/>
  <c r="AX171" i="16"/>
  <c r="AW171" i="16"/>
  <c r="CB170" i="16"/>
  <c r="CA170" i="16"/>
  <c r="BZ170" i="16"/>
  <c r="BY170" i="16"/>
  <c r="BX170" i="16"/>
  <c r="BW170" i="16"/>
  <c r="BV170" i="16"/>
  <c r="BU170" i="16"/>
  <c r="BT170" i="16"/>
  <c r="BS170" i="16"/>
  <c r="BR170" i="16"/>
  <c r="BQ170" i="16"/>
  <c r="BP170" i="16"/>
  <c r="BO170" i="16"/>
  <c r="BN170" i="16"/>
  <c r="BM170" i="16"/>
  <c r="BL170" i="16"/>
  <c r="BK170" i="16"/>
  <c r="BJ170" i="16"/>
  <c r="BF170" i="16"/>
  <c r="BE170" i="16"/>
  <c r="BD170" i="16"/>
  <c r="BC170" i="16"/>
  <c r="BB170" i="16"/>
  <c r="BA170" i="16"/>
  <c r="AZ170" i="16"/>
  <c r="AY170" i="16"/>
  <c r="BK159" i="16" s="1"/>
  <c r="AX170" i="16"/>
  <c r="AW170" i="16"/>
  <c r="CB169" i="16"/>
  <c r="CA169" i="16"/>
  <c r="BZ169" i="16"/>
  <c r="BY169" i="16"/>
  <c r="BX169" i="16"/>
  <c r="BW169" i="16"/>
  <c r="BV169" i="16"/>
  <c r="BU169" i="16"/>
  <c r="BT169" i="16"/>
  <c r="BS169" i="16"/>
  <c r="BR169" i="16"/>
  <c r="BQ169" i="16"/>
  <c r="BP169" i="16"/>
  <c r="BO169" i="16"/>
  <c r="BN169" i="16"/>
  <c r="BM169" i="16"/>
  <c r="BL169" i="16"/>
  <c r="BK169" i="16"/>
  <c r="BJ169" i="16"/>
  <c r="BF169" i="16"/>
  <c r="BE169" i="16"/>
  <c r="BD169" i="16"/>
  <c r="BP158" i="16" s="1"/>
  <c r="BC169" i="16"/>
  <c r="BB169" i="16"/>
  <c r="BA169" i="16"/>
  <c r="AZ169" i="16"/>
  <c r="AY169" i="16"/>
  <c r="AX169" i="16"/>
  <c r="AW169" i="16"/>
  <c r="CB168" i="16"/>
  <c r="CA168" i="16"/>
  <c r="BZ168" i="16"/>
  <c r="BY168" i="16"/>
  <c r="BX168" i="16"/>
  <c r="BW168" i="16"/>
  <c r="BV168" i="16"/>
  <c r="BU168" i="16"/>
  <c r="BT168" i="16"/>
  <c r="BS168" i="16"/>
  <c r="BR168" i="16"/>
  <c r="BQ168" i="16"/>
  <c r="BP168" i="16"/>
  <c r="BO168" i="16"/>
  <c r="BN168" i="16"/>
  <c r="BM168" i="16"/>
  <c r="BL168" i="16"/>
  <c r="BK168" i="16"/>
  <c r="BJ168" i="16"/>
  <c r="BF168" i="16"/>
  <c r="BE168" i="16"/>
  <c r="BD168" i="16"/>
  <c r="BC168" i="16"/>
  <c r="BB168" i="16"/>
  <c r="BA168" i="16"/>
  <c r="AZ168" i="16"/>
  <c r="AY168" i="16"/>
  <c r="AX168" i="16"/>
  <c r="AW168" i="16"/>
  <c r="BI157" i="16" s="1"/>
  <c r="CB167" i="16"/>
  <c r="CA167" i="16"/>
  <c r="BZ167" i="16"/>
  <c r="BY167" i="16"/>
  <c r="BX167" i="16"/>
  <c r="BW167" i="16"/>
  <c r="BV167" i="16"/>
  <c r="BU167" i="16"/>
  <c r="BT167" i="16"/>
  <c r="BS167" i="16"/>
  <c r="BR167" i="16"/>
  <c r="BQ167" i="16"/>
  <c r="BP167" i="16"/>
  <c r="BO167" i="16"/>
  <c r="BN167" i="16"/>
  <c r="BM167" i="16"/>
  <c r="BL167" i="16"/>
  <c r="BK167" i="16"/>
  <c r="BJ167" i="16"/>
  <c r="BF167" i="16"/>
  <c r="BE167" i="16"/>
  <c r="BD167" i="16"/>
  <c r="BC167" i="16"/>
  <c r="BB167" i="16"/>
  <c r="BN156" i="16" s="1"/>
  <c r="BA167" i="16"/>
  <c r="AZ167" i="16"/>
  <c r="AY167" i="16"/>
  <c r="AX167" i="16"/>
  <c r="AW167" i="16"/>
  <c r="CB166" i="16"/>
  <c r="CA166" i="16"/>
  <c r="BZ166" i="16"/>
  <c r="BY166" i="16"/>
  <c r="BX166" i="16"/>
  <c r="BW166" i="16"/>
  <c r="BV166" i="16"/>
  <c r="BU166" i="16"/>
  <c r="BT166" i="16"/>
  <c r="BS166" i="16"/>
  <c r="BR166" i="16"/>
  <c r="BQ166" i="16"/>
  <c r="BP166" i="16"/>
  <c r="BO166" i="16"/>
  <c r="BN166" i="16"/>
  <c r="BM166" i="16"/>
  <c r="BL166" i="16"/>
  <c r="BK166" i="16"/>
  <c r="BJ166" i="16"/>
  <c r="BF166" i="16"/>
  <c r="BE166" i="16"/>
  <c r="BD166" i="16"/>
  <c r="BC166" i="16"/>
  <c r="BB166" i="16"/>
  <c r="BA166" i="16"/>
  <c r="AZ166" i="16"/>
  <c r="AY166" i="16"/>
  <c r="AX166" i="16"/>
  <c r="AW166" i="16"/>
  <c r="CB165" i="16"/>
  <c r="CA165" i="16"/>
  <c r="BZ165" i="16"/>
  <c r="BY165" i="16"/>
  <c r="BX165" i="16"/>
  <c r="BW165" i="16"/>
  <c r="BV165" i="16"/>
  <c r="BU165" i="16"/>
  <c r="BT165" i="16"/>
  <c r="BS165" i="16"/>
  <c r="BR165" i="16"/>
  <c r="BQ165" i="16"/>
  <c r="BP165" i="16"/>
  <c r="BO165" i="16"/>
  <c r="BN165" i="16"/>
  <c r="BM165" i="16"/>
  <c r="BL165" i="16"/>
  <c r="BK165" i="16"/>
  <c r="BJ165" i="16"/>
  <c r="BF165" i="16"/>
  <c r="BE165" i="16"/>
  <c r="BD165" i="16"/>
  <c r="BC165" i="16"/>
  <c r="BB165" i="16"/>
  <c r="BA165" i="16"/>
  <c r="AZ165" i="16"/>
  <c r="BL154" i="16" s="1"/>
  <c r="AY165" i="16"/>
  <c r="AX165" i="16"/>
  <c r="AW165" i="16"/>
  <c r="CB164" i="16"/>
  <c r="CB175" i="16" s="1"/>
  <c r="CA164" i="16"/>
  <c r="CA175" i="16" s="1"/>
  <c r="BZ164" i="16"/>
  <c r="BZ175" i="16" s="1"/>
  <c r="BY164" i="16"/>
  <c r="BY175" i="16" s="1"/>
  <c r="BX164" i="16"/>
  <c r="BX175" i="16" s="1"/>
  <c r="BW164" i="16"/>
  <c r="BW175" i="16" s="1"/>
  <c r="BV164" i="16"/>
  <c r="BV175" i="16" s="1"/>
  <c r="BU164" i="16"/>
  <c r="BT164" i="16"/>
  <c r="BT175" i="16" s="1"/>
  <c r="BS164" i="16"/>
  <c r="BS175" i="16" s="1"/>
  <c r="BR164" i="16"/>
  <c r="BR175" i="16" s="1"/>
  <c r="BQ164" i="16"/>
  <c r="BQ175" i="16" s="1"/>
  <c r="BP164" i="16"/>
  <c r="BP175" i="16" s="1"/>
  <c r="BO164" i="16"/>
  <c r="BO175" i="16" s="1"/>
  <c r="BU180" i="16" s="1"/>
  <c r="Y54" i="16" s="1"/>
  <c r="Y61" i="16" s="1"/>
  <c r="BN164" i="16"/>
  <c r="BN175" i="16" s="1"/>
  <c r="BM164" i="16"/>
  <c r="BM175" i="16" s="1"/>
  <c r="BW180" i="16" s="1"/>
  <c r="AA54" i="16" s="1"/>
  <c r="AA61" i="16" s="1"/>
  <c r="BL164" i="16"/>
  <c r="BL175" i="16" s="1"/>
  <c r="BK164" i="16"/>
  <c r="BK175" i="16" s="1"/>
  <c r="BJ164" i="16"/>
  <c r="BJ175" i="16" s="1"/>
  <c r="BF164" i="16"/>
  <c r="BE164" i="16"/>
  <c r="BQ153" i="16" s="1"/>
  <c r="BD164" i="16"/>
  <c r="BC164" i="16"/>
  <c r="BB164" i="16"/>
  <c r="BA164" i="16"/>
  <c r="AZ164" i="16"/>
  <c r="AY164" i="16"/>
  <c r="AX164" i="16"/>
  <c r="AW164" i="16"/>
  <c r="BF163" i="16"/>
  <c r="BE163" i="16"/>
  <c r="BD163" i="16"/>
  <c r="BC163" i="16"/>
  <c r="BB163" i="16"/>
  <c r="BA163" i="16"/>
  <c r="AZ163" i="16"/>
  <c r="AY163" i="16"/>
  <c r="AX163" i="16"/>
  <c r="AW163" i="16"/>
  <c r="BF162" i="16"/>
  <c r="BE162" i="16"/>
  <c r="BD162" i="16"/>
  <c r="BC162" i="16"/>
  <c r="BB162" i="16"/>
  <c r="BA162" i="16"/>
  <c r="BM151" i="16" s="1"/>
  <c r="AZ162" i="16"/>
  <c r="AY162" i="16"/>
  <c r="AX162" i="16"/>
  <c r="AW162" i="16"/>
  <c r="BF161" i="16"/>
  <c r="BE161" i="16"/>
  <c r="BD161" i="16"/>
  <c r="BC161" i="16"/>
  <c r="BB161" i="16"/>
  <c r="BA161" i="16"/>
  <c r="AZ161" i="16"/>
  <c r="AY161" i="16"/>
  <c r="AX161" i="16"/>
  <c r="AW161" i="16"/>
  <c r="BI150" i="16" s="1"/>
  <c r="BQ160" i="16"/>
  <c r="BP160" i="16"/>
  <c r="BO160" i="16"/>
  <c r="BN160" i="16"/>
  <c r="BM160" i="16"/>
  <c r="BL160" i="16"/>
  <c r="BK160" i="16"/>
  <c r="BR159" i="16"/>
  <c r="BQ159" i="16"/>
  <c r="BP159" i="16"/>
  <c r="BO159" i="16"/>
  <c r="BN159" i="16"/>
  <c r="BL159" i="16"/>
  <c r="BJ159" i="16"/>
  <c r="BI159" i="16"/>
  <c r="BR158" i="16"/>
  <c r="BO158" i="16"/>
  <c r="BN158" i="16"/>
  <c r="BM158" i="16"/>
  <c r="BL158" i="16"/>
  <c r="BK158" i="16"/>
  <c r="BJ158" i="16"/>
  <c r="BI158" i="16"/>
  <c r="BF158" i="16"/>
  <c r="BE158" i="16"/>
  <c r="BD158" i="16"/>
  <c r="BC158" i="16"/>
  <c r="BB158" i="16"/>
  <c r="BA158" i="16"/>
  <c r="AZ158" i="16"/>
  <c r="AY158" i="16"/>
  <c r="AX158" i="16"/>
  <c r="AW158" i="16"/>
  <c r="BR157" i="16"/>
  <c r="BQ157" i="16"/>
  <c r="BP157" i="16"/>
  <c r="BN157" i="16"/>
  <c r="BL157" i="16"/>
  <c r="BK157" i="16"/>
  <c r="BJ157" i="16"/>
  <c r="BF157" i="16"/>
  <c r="BE157" i="16"/>
  <c r="BD157" i="16"/>
  <c r="BC157" i="16"/>
  <c r="BB157" i="16"/>
  <c r="BA157" i="16"/>
  <c r="AZ157" i="16"/>
  <c r="AY157" i="16"/>
  <c r="AX157" i="16"/>
  <c r="AW157" i="16"/>
  <c r="BR156" i="16"/>
  <c r="BQ156" i="16"/>
  <c r="BO156" i="16"/>
  <c r="BL156" i="16"/>
  <c r="BJ156" i="16"/>
  <c r="BI156" i="16"/>
  <c r="BF156" i="16"/>
  <c r="BE156" i="16"/>
  <c r="BD156" i="16"/>
  <c r="BC156" i="16"/>
  <c r="BB156" i="16"/>
  <c r="BA156" i="16"/>
  <c r="AZ156" i="16"/>
  <c r="AY156" i="16"/>
  <c r="AX156" i="16"/>
  <c r="AW156" i="16"/>
  <c r="BR155" i="16"/>
  <c r="BQ155" i="16"/>
  <c r="BP155" i="16"/>
  <c r="BO155" i="16"/>
  <c r="BN155" i="16"/>
  <c r="BM155" i="16"/>
  <c r="BL155" i="16"/>
  <c r="BJ155" i="16"/>
  <c r="BF155" i="16"/>
  <c r="BE155" i="16"/>
  <c r="BD155" i="16"/>
  <c r="BC155" i="16"/>
  <c r="BB155" i="16"/>
  <c r="BA155" i="16"/>
  <c r="AZ155" i="16"/>
  <c r="AY155" i="16"/>
  <c r="AX155" i="16"/>
  <c r="AW155" i="16"/>
  <c r="BR154" i="16"/>
  <c r="BP154" i="16"/>
  <c r="BO154" i="16"/>
  <c r="BN154" i="16"/>
  <c r="BM154" i="16"/>
  <c r="BK154" i="16"/>
  <c r="BJ154" i="16"/>
  <c r="BF154" i="16"/>
  <c r="BE154" i="16"/>
  <c r="BD154" i="16"/>
  <c r="BC154" i="16"/>
  <c r="BB154" i="16"/>
  <c r="BA154" i="16"/>
  <c r="AZ154" i="16"/>
  <c r="AY154" i="16"/>
  <c r="AX154" i="16"/>
  <c r="AW154" i="16"/>
  <c r="BI142" i="16" s="1"/>
  <c r="BR153" i="16"/>
  <c r="BP153" i="16"/>
  <c r="BN153" i="16"/>
  <c r="BM153" i="16"/>
  <c r="BK153" i="16"/>
  <c r="BJ153" i="16"/>
  <c r="BI153" i="16"/>
  <c r="BF153" i="16"/>
  <c r="BE153" i="16"/>
  <c r="BD153" i="16"/>
  <c r="BC153" i="16"/>
  <c r="BB153" i="16"/>
  <c r="BA153" i="16"/>
  <c r="AZ153" i="16"/>
  <c r="AY153" i="16"/>
  <c r="AX153" i="16"/>
  <c r="AW153" i="16"/>
  <c r="BR152" i="16"/>
  <c r="BQ152" i="16"/>
  <c r="BP152" i="16"/>
  <c r="BO152" i="16"/>
  <c r="BN152" i="16"/>
  <c r="BL152" i="16"/>
  <c r="BK152" i="16"/>
  <c r="BJ152" i="16"/>
  <c r="BI152" i="16"/>
  <c r="BF152" i="16"/>
  <c r="BE152" i="16"/>
  <c r="BD152" i="16"/>
  <c r="BC152" i="16"/>
  <c r="BB152" i="16"/>
  <c r="BA152" i="16"/>
  <c r="AZ152" i="16"/>
  <c r="AY152" i="16"/>
  <c r="AX152" i="16"/>
  <c r="AW152" i="16"/>
  <c r="BQ151" i="16"/>
  <c r="BP151" i="16"/>
  <c r="BO151" i="16"/>
  <c r="BN151" i="16"/>
  <c r="BL151" i="16"/>
  <c r="BK151" i="16"/>
  <c r="BJ151" i="16"/>
  <c r="BI151" i="16"/>
  <c r="BF151" i="16"/>
  <c r="BE151" i="16"/>
  <c r="BD151" i="16"/>
  <c r="BC151" i="16"/>
  <c r="BB151" i="16"/>
  <c r="BA151" i="16"/>
  <c r="AZ151" i="16"/>
  <c r="AY151" i="16"/>
  <c r="AX151" i="16"/>
  <c r="AW151" i="16"/>
  <c r="BR150" i="16"/>
  <c r="BQ150" i="16"/>
  <c r="BP150" i="16"/>
  <c r="BO150" i="16"/>
  <c r="BO161" i="16" s="1"/>
  <c r="AC72" i="16" s="1"/>
  <c r="BN150" i="16"/>
  <c r="BM150" i="16"/>
  <c r="BL150" i="16"/>
  <c r="BJ150" i="16"/>
  <c r="BJ161" i="16" s="1"/>
  <c r="AC67" i="16" s="1"/>
  <c r="BF150" i="16"/>
  <c r="BE150" i="16"/>
  <c r="BD150" i="16"/>
  <c r="BC150" i="16"/>
  <c r="BB150" i="16"/>
  <c r="BA150" i="16"/>
  <c r="AZ150" i="16"/>
  <c r="AY150" i="16"/>
  <c r="AX150" i="16"/>
  <c r="AW150" i="16"/>
  <c r="BF149" i="16"/>
  <c r="BE149" i="16"/>
  <c r="BD149" i="16"/>
  <c r="BC149" i="16"/>
  <c r="BO137" i="16" s="1"/>
  <c r="BB149" i="16"/>
  <c r="BA149" i="16"/>
  <c r="AZ149" i="16"/>
  <c r="AY149" i="16"/>
  <c r="AX149" i="16"/>
  <c r="AW149" i="16"/>
  <c r="BF148" i="16"/>
  <c r="BE148" i="16"/>
  <c r="BD148" i="16"/>
  <c r="BC148" i="16"/>
  <c r="BB148" i="16"/>
  <c r="BA148" i="16"/>
  <c r="AZ148" i="16"/>
  <c r="AY148" i="16"/>
  <c r="AX148" i="16"/>
  <c r="AW148" i="16"/>
  <c r="BL146" i="16"/>
  <c r="BI146" i="16"/>
  <c r="BF145" i="16"/>
  <c r="BR146" i="16" s="1"/>
  <c r="BE145" i="16"/>
  <c r="BQ146" i="16" s="1"/>
  <c r="BD145" i="16"/>
  <c r="BP146" i="16" s="1"/>
  <c r="BC145" i="16"/>
  <c r="BO146" i="16" s="1"/>
  <c r="BB145" i="16"/>
  <c r="BN146" i="16" s="1"/>
  <c r="BA145" i="16"/>
  <c r="BM146" i="16" s="1"/>
  <c r="AZ145" i="16"/>
  <c r="AY145" i="16"/>
  <c r="BK146" i="16" s="1"/>
  <c r="AX145" i="16"/>
  <c r="BJ146" i="16" s="1"/>
  <c r="AW145" i="16"/>
  <c r="BF144" i="16"/>
  <c r="BR145" i="16" s="1"/>
  <c r="BE144" i="16"/>
  <c r="BQ145" i="16" s="1"/>
  <c r="BD144" i="16"/>
  <c r="BP145" i="16" s="1"/>
  <c r="BC144" i="16"/>
  <c r="BO145" i="16" s="1"/>
  <c r="BB144" i="16"/>
  <c r="BN145" i="16" s="1"/>
  <c r="BA144" i="16"/>
  <c r="BM145" i="16" s="1"/>
  <c r="AZ144" i="16"/>
  <c r="BL145" i="16" s="1"/>
  <c r="AY144" i="16"/>
  <c r="BK145" i="16" s="1"/>
  <c r="AX144" i="16"/>
  <c r="BJ145" i="16" s="1"/>
  <c r="AW144" i="16"/>
  <c r="BI145" i="16" s="1"/>
  <c r="CJ143" i="16"/>
  <c r="CI143" i="16"/>
  <c r="CH143" i="16"/>
  <c r="CG143" i="16"/>
  <c r="CF143" i="16"/>
  <c r="CE143" i="16"/>
  <c r="BF143" i="16"/>
  <c r="BR144" i="16" s="1"/>
  <c r="BE143" i="16"/>
  <c r="BQ144" i="16" s="1"/>
  <c r="BD143" i="16"/>
  <c r="BP144" i="16" s="1"/>
  <c r="BC143" i="16"/>
  <c r="BO144" i="16" s="1"/>
  <c r="BB143" i="16"/>
  <c r="BN144" i="16" s="1"/>
  <c r="BA143" i="16"/>
  <c r="BM144" i="16" s="1"/>
  <c r="AZ143" i="16"/>
  <c r="BL144" i="16" s="1"/>
  <c r="AY143" i="16"/>
  <c r="BK144" i="16" s="1"/>
  <c r="AX143" i="16"/>
  <c r="BJ144" i="16" s="1"/>
  <c r="AW143" i="16"/>
  <c r="BI144" i="16" s="1"/>
  <c r="CJ142" i="16"/>
  <c r="CI142" i="16"/>
  <c r="CH142" i="16"/>
  <c r="CG142" i="16"/>
  <c r="CF142" i="16"/>
  <c r="CE142" i="16"/>
  <c r="BM142" i="16"/>
  <c r="BJ142" i="16"/>
  <c r="BF142" i="16"/>
  <c r="BR143" i="16" s="1"/>
  <c r="BE142" i="16"/>
  <c r="BQ143" i="16" s="1"/>
  <c r="BD142" i="16"/>
  <c r="BP143" i="16" s="1"/>
  <c r="BC142" i="16"/>
  <c r="BO143" i="16" s="1"/>
  <c r="BB142" i="16"/>
  <c r="BN143" i="16" s="1"/>
  <c r="BA142" i="16"/>
  <c r="BM143" i="16" s="1"/>
  <c r="AZ142" i="16"/>
  <c r="BL143" i="16" s="1"/>
  <c r="AY142" i="16"/>
  <c r="BK143" i="16" s="1"/>
  <c r="AX142" i="16"/>
  <c r="BJ143" i="16" s="1"/>
  <c r="AW142" i="16"/>
  <c r="BI143" i="16" s="1"/>
  <c r="CJ141" i="16"/>
  <c r="CI141" i="16"/>
  <c r="CH141" i="16"/>
  <c r="CG141" i="16"/>
  <c r="CF141" i="16"/>
  <c r="CE141" i="16"/>
  <c r="CA141" i="16"/>
  <c r="BZ141" i="16"/>
  <c r="BY141" i="16"/>
  <c r="BX141" i="16"/>
  <c r="BP141" i="16"/>
  <c r="BO141" i="16"/>
  <c r="BM141" i="16"/>
  <c r="BF141" i="16"/>
  <c r="BR142" i="16" s="1"/>
  <c r="BE141" i="16"/>
  <c r="BQ142" i="16" s="1"/>
  <c r="BD141" i="16"/>
  <c r="BP142" i="16" s="1"/>
  <c r="BC141" i="16"/>
  <c r="BO142" i="16" s="1"/>
  <c r="BB141" i="16"/>
  <c r="BN142" i="16" s="1"/>
  <c r="BA141" i="16"/>
  <c r="AZ141" i="16"/>
  <c r="BL142" i="16" s="1"/>
  <c r="AY141" i="16"/>
  <c r="BK142" i="16" s="1"/>
  <c r="AX141" i="16"/>
  <c r="AW141" i="16"/>
  <c r="CJ140" i="16"/>
  <c r="CI140" i="16"/>
  <c r="CH140" i="16"/>
  <c r="CG140" i="16"/>
  <c r="CF140" i="16"/>
  <c r="CE140" i="16"/>
  <c r="CA140" i="16"/>
  <c r="BZ140" i="16"/>
  <c r="BY140" i="16"/>
  <c r="BX140" i="16"/>
  <c r="BM140" i="16"/>
  <c r="BJ140" i="16"/>
  <c r="BI140" i="16"/>
  <c r="BF140" i="16"/>
  <c r="BR141" i="16" s="1"/>
  <c r="BE140" i="16"/>
  <c r="BQ141" i="16" s="1"/>
  <c r="BD140" i="16"/>
  <c r="BC140" i="16"/>
  <c r="BB140" i="16"/>
  <c r="BN141" i="16" s="1"/>
  <c r="BA140" i="16"/>
  <c r="AZ140" i="16"/>
  <c r="BL141" i="16" s="1"/>
  <c r="AY140" i="16"/>
  <c r="BK141" i="16" s="1"/>
  <c r="AX140" i="16"/>
  <c r="BJ141" i="16" s="1"/>
  <c r="AW140" i="16"/>
  <c r="BI141" i="16" s="1"/>
  <c r="CJ139" i="16"/>
  <c r="CI139" i="16"/>
  <c r="CH139" i="16"/>
  <c r="CG139" i="16"/>
  <c r="CF139" i="16"/>
  <c r="CE139" i="16"/>
  <c r="CA139" i="16"/>
  <c r="BZ139" i="16"/>
  <c r="BY139" i="16"/>
  <c r="BX139" i="16"/>
  <c r="BP139" i="16"/>
  <c r="BO139" i="16"/>
  <c r="BN139" i="16"/>
  <c r="BM139" i="16"/>
  <c r="BF139" i="16"/>
  <c r="BR140" i="16" s="1"/>
  <c r="BE139" i="16"/>
  <c r="BQ140" i="16" s="1"/>
  <c r="BD139" i="16"/>
  <c r="BP140" i="16" s="1"/>
  <c r="BC139" i="16"/>
  <c r="BO140" i="16" s="1"/>
  <c r="BB139" i="16"/>
  <c r="BN140" i="16" s="1"/>
  <c r="BA139" i="16"/>
  <c r="AZ139" i="16"/>
  <c r="BL140" i="16" s="1"/>
  <c r="AY139" i="16"/>
  <c r="BK140" i="16" s="1"/>
  <c r="AX139" i="16"/>
  <c r="AW139" i="16"/>
  <c r="CJ138" i="16"/>
  <c r="CI138" i="16"/>
  <c r="CH138" i="16"/>
  <c r="CG138" i="16"/>
  <c r="CF138" i="16"/>
  <c r="CE138" i="16"/>
  <c r="CA138" i="16"/>
  <c r="BZ138" i="16"/>
  <c r="BY138" i="16"/>
  <c r="BX138" i="16"/>
  <c r="BM138" i="16"/>
  <c r="BJ138" i="16"/>
  <c r="BI138" i="16"/>
  <c r="BF138" i="16"/>
  <c r="BR139" i="16" s="1"/>
  <c r="BE138" i="16"/>
  <c r="BQ139" i="16" s="1"/>
  <c r="BD138" i="16"/>
  <c r="BC138" i="16"/>
  <c r="BB138" i="16"/>
  <c r="BA138" i="16"/>
  <c r="AZ138" i="16"/>
  <c r="BL139" i="16" s="1"/>
  <c r="AY138" i="16"/>
  <c r="BK139" i="16" s="1"/>
  <c r="AX138" i="16"/>
  <c r="BJ139" i="16" s="1"/>
  <c r="AW138" i="16"/>
  <c r="BI139" i="16" s="1"/>
  <c r="CJ137" i="16"/>
  <c r="CI137" i="16"/>
  <c r="CH137" i="16"/>
  <c r="CG137" i="16"/>
  <c r="CF137" i="16"/>
  <c r="CE137" i="16"/>
  <c r="CA137" i="16"/>
  <c r="BZ137" i="16"/>
  <c r="BY137" i="16"/>
  <c r="BX137" i="16"/>
  <c r="BP137" i="16"/>
  <c r="BN137" i="16"/>
  <c r="BM137" i="16"/>
  <c r="BF137" i="16"/>
  <c r="BR138" i="16" s="1"/>
  <c r="BE137" i="16"/>
  <c r="BQ138" i="16" s="1"/>
  <c r="BD137" i="16"/>
  <c r="BP138" i="16" s="1"/>
  <c r="BC137" i="16"/>
  <c r="BO138" i="16" s="1"/>
  <c r="BB137" i="16"/>
  <c r="BN138" i="16" s="1"/>
  <c r="BA137" i="16"/>
  <c r="AZ137" i="16"/>
  <c r="BL138" i="16" s="1"/>
  <c r="AY137" i="16"/>
  <c r="BK138" i="16" s="1"/>
  <c r="AX137" i="16"/>
  <c r="AW137" i="16"/>
  <c r="CJ136" i="16"/>
  <c r="CJ144" i="16" s="1"/>
  <c r="AD60" i="16" s="1"/>
  <c r="CI136" i="16"/>
  <c r="CI144" i="16" s="1"/>
  <c r="AC60" i="16" s="1"/>
  <c r="CH136" i="16"/>
  <c r="CH144" i="16" s="1"/>
  <c r="AB60" i="16" s="1"/>
  <c r="CG136" i="16"/>
  <c r="CG144" i="16" s="1"/>
  <c r="AA60" i="16" s="1"/>
  <c r="CF136" i="16"/>
  <c r="CF144" i="16" s="1"/>
  <c r="Z60" i="16" s="1"/>
  <c r="CE136" i="16"/>
  <c r="CE144" i="16" s="1"/>
  <c r="Y60" i="16" s="1"/>
  <c r="CA136" i="16"/>
  <c r="BZ136" i="16"/>
  <c r="BY136" i="16"/>
  <c r="BX136" i="16"/>
  <c r="BN136" i="16"/>
  <c r="BM136" i="16"/>
  <c r="BM147" i="16" s="1"/>
  <c r="AA70" i="16" s="1"/>
  <c r="BJ136" i="16"/>
  <c r="BF136" i="16"/>
  <c r="BR137" i="16" s="1"/>
  <c r="BE136" i="16"/>
  <c r="BQ137" i="16" s="1"/>
  <c r="BD136" i="16"/>
  <c r="BC136" i="16"/>
  <c r="BB136" i="16"/>
  <c r="BA136" i="16"/>
  <c r="AZ136" i="16"/>
  <c r="BL137" i="16" s="1"/>
  <c r="AY136" i="16"/>
  <c r="BK137" i="16" s="1"/>
  <c r="AX136" i="16"/>
  <c r="BJ137" i="16" s="1"/>
  <c r="AW136" i="16"/>
  <c r="BI137" i="16" s="1"/>
  <c r="BF135" i="16"/>
  <c r="BR136" i="16" s="1"/>
  <c r="BE135" i="16"/>
  <c r="BQ136" i="16" s="1"/>
  <c r="BD135" i="16"/>
  <c r="BP136" i="16" s="1"/>
  <c r="BC135" i="16"/>
  <c r="BO136" i="16" s="1"/>
  <c r="BB135" i="16"/>
  <c r="BA135" i="16"/>
  <c r="AZ135" i="16"/>
  <c r="BL136" i="16" s="1"/>
  <c r="AY135" i="16"/>
  <c r="BK136" i="16" s="1"/>
  <c r="AX135" i="16"/>
  <c r="AW135" i="16"/>
  <c r="BI136" i="16" s="1"/>
  <c r="BI147" i="16" s="1"/>
  <c r="AA66" i="16" s="1"/>
  <c r="X124" i="16"/>
  <c r="W124" i="16"/>
  <c r="U124" i="16"/>
  <c r="S124" i="16"/>
  <c r="Q124" i="16"/>
  <c r="O124" i="16"/>
  <c r="M124" i="16"/>
  <c r="Y48" i="16" s="1"/>
  <c r="K124" i="16"/>
  <c r="I124" i="16"/>
  <c r="G124" i="16"/>
  <c r="F124" i="16"/>
  <c r="D124" i="16"/>
  <c r="Y47" i="16" s="1"/>
  <c r="B124" i="16"/>
  <c r="AD57" i="16"/>
  <c r="AC57" i="16"/>
  <c r="AB57" i="16"/>
  <c r="AA57" i="16"/>
  <c r="Z57" i="16"/>
  <c r="Y57" i="16"/>
  <c r="S55" i="16"/>
  <c r="AD58" i="16" s="1"/>
  <c r="R55" i="16"/>
  <c r="AC58" i="16" s="1"/>
  <c r="Q55" i="16"/>
  <c r="AB58" i="16" s="1"/>
  <c r="P55" i="16"/>
  <c r="AA58" i="16" s="1"/>
  <c r="O55" i="16"/>
  <c r="Z58" i="16" s="1"/>
  <c r="N55" i="16"/>
  <c r="Y58" i="16" s="1"/>
  <c r="Y46" i="16"/>
  <c r="Y44" i="16"/>
  <c r="Y43" i="16"/>
  <c r="BF210" i="15"/>
  <c r="BE210" i="15"/>
  <c r="BD210" i="15"/>
  <c r="BC210" i="15"/>
  <c r="BB210" i="15"/>
  <c r="BA210" i="15"/>
  <c r="AZ210" i="15"/>
  <c r="AY210" i="15"/>
  <c r="AX210" i="15"/>
  <c r="AW210" i="15"/>
  <c r="BF209" i="15"/>
  <c r="BE209" i="15"/>
  <c r="BD209" i="15"/>
  <c r="BC209" i="15"/>
  <c r="BB209" i="15"/>
  <c r="BA209" i="15"/>
  <c r="AZ209" i="15"/>
  <c r="AY209" i="15"/>
  <c r="AX209" i="15"/>
  <c r="AW209" i="15"/>
  <c r="BF208" i="15"/>
  <c r="BE208" i="15"/>
  <c r="BD208" i="15"/>
  <c r="BC208" i="15"/>
  <c r="BB208" i="15"/>
  <c r="BA208" i="15"/>
  <c r="AZ208" i="15"/>
  <c r="AY208" i="15"/>
  <c r="AX208" i="15"/>
  <c r="AW208" i="15"/>
  <c r="BF207" i="15"/>
  <c r="BE207" i="15"/>
  <c r="BD207" i="15"/>
  <c r="BC207" i="15"/>
  <c r="BB207" i="15"/>
  <c r="BA207" i="15"/>
  <c r="BM157" i="15" s="1"/>
  <c r="AZ207" i="15"/>
  <c r="AY207" i="15"/>
  <c r="AX207" i="15"/>
  <c r="AW207" i="15"/>
  <c r="BF206" i="15"/>
  <c r="BE206" i="15"/>
  <c r="BD206" i="15"/>
  <c r="BC206" i="15"/>
  <c r="BB206" i="15"/>
  <c r="BA206" i="15"/>
  <c r="AZ206" i="15"/>
  <c r="AY206" i="15"/>
  <c r="BK156" i="15" s="1"/>
  <c r="AX206" i="15"/>
  <c r="AW206" i="15"/>
  <c r="BF205" i="15"/>
  <c r="BE205" i="15"/>
  <c r="BD205" i="15"/>
  <c r="BC205" i="15"/>
  <c r="BB205" i="15"/>
  <c r="BA205" i="15"/>
  <c r="AZ205" i="15"/>
  <c r="AY205" i="15"/>
  <c r="AX205" i="15"/>
  <c r="AW205" i="15"/>
  <c r="BI155" i="15" s="1"/>
  <c r="BF204" i="15"/>
  <c r="BE204" i="15"/>
  <c r="BD204" i="15"/>
  <c r="BC204" i="15"/>
  <c r="BB204" i="15"/>
  <c r="BA204" i="15"/>
  <c r="AZ204" i="15"/>
  <c r="AY204" i="15"/>
  <c r="AX204" i="15"/>
  <c r="AW204" i="15"/>
  <c r="BF203" i="15"/>
  <c r="BE203" i="15"/>
  <c r="BD203" i="15"/>
  <c r="BC203" i="15"/>
  <c r="BB203" i="15"/>
  <c r="BA203" i="15"/>
  <c r="AZ203" i="15"/>
  <c r="AY203" i="15"/>
  <c r="AX203" i="15"/>
  <c r="AW203" i="15"/>
  <c r="BF202" i="15"/>
  <c r="BE202" i="15"/>
  <c r="BD202" i="15"/>
  <c r="BC202" i="15"/>
  <c r="BB202" i="15"/>
  <c r="BA202" i="15"/>
  <c r="AZ202" i="15"/>
  <c r="AY202" i="15"/>
  <c r="AX202" i="15"/>
  <c r="AW202" i="15"/>
  <c r="BF201" i="15"/>
  <c r="BE201" i="15"/>
  <c r="BD201" i="15"/>
  <c r="BC201" i="15"/>
  <c r="BB201" i="15"/>
  <c r="BA201" i="15"/>
  <c r="AZ201" i="15"/>
  <c r="AY201" i="15"/>
  <c r="AX201" i="15"/>
  <c r="AW201" i="15"/>
  <c r="BF200" i="15"/>
  <c r="BE200" i="15"/>
  <c r="BD200" i="15"/>
  <c r="BC200" i="15"/>
  <c r="BB200" i="15"/>
  <c r="BA200" i="15"/>
  <c r="AZ200" i="15"/>
  <c r="AY200" i="15"/>
  <c r="AX200" i="15"/>
  <c r="AW200" i="15"/>
  <c r="BF197" i="15"/>
  <c r="BE197" i="15"/>
  <c r="BD197" i="15"/>
  <c r="BC197" i="15"/>
  <c r="BB197" i="15"/>
  <c r="BA197" i="15"/>
  <c r="AZ197" i="15"/>
  <c r="AY197" i="15"/>
  <c r="AX197" i="15"/>
  <c r="AW197" i="15"/>
  <c r="BI160" i="15" s="1"/>
  <c r="BF196" i="15"/>
  <c r="BE196" i="15"/>
  <c r="BD196" i="15"/>
  <c r="BC196" i="15"/>
  <c r="BB196" i="15"/>
  <c r="BA196" i="15"/>
  <c r="AZ196" i="15"/>
  <c r="AY196" i="15"/>
  <c r="AX196" i="15"/>
  <c r="AW196" i="15"/>
  <c r="BF195" i="15"/>
  <c r="BE195" i="15"/>
  <c r="BD195" i="15"/>
  <c r="BC195" i="15"/>
  <c r="BB195" i="15"/>
  <c r="BA195" i="15"/>
  <c r="AZ195" i="15"/>
  <c r="AY195" i="15"/>
  <c r="AX195" i="15"/>
  <c r="AW195" i="15"/>
  <c r="BF194" i="15"/>
  <c r="BE194" i="15"/>
  <c r="BD194" i="15"/>
  <c r="BC194" i="15"/>
  <c r="BO157" i="15" s="1"/>
  <c r="BB194" i="15"/>
  <c r="BA194" i="15"/>
  <c r="AZ194" i="15"/>
  <c r="AY194" i="15"/>
  <c r="AX194" i="15"/>
  <c r="AW194" i="15"/>
  <c r="BF193" i="15"/>
  <c r="BE193" i="15"/>
  <c r="BD193" i="15"/>
  <c r="BC193" i="15"/>
  <c r="BB193" i="15"/>
  <c r="BA193" i="15"/>
  <c r="BM156" i="15" s="1"/>
  <c r="AZ193" i="15"/>
  <c r="AY193" i="15"/>
  <c r="AX193" i="15"/>
  <c r="AW193" i="15"/>
  <c r="BF192" i="15"/>
  <c r="BE192" i="15"/>
  <c r="BD192" i="15"/>
  <c r="BC192" i="15"/>
  <c r="BB192" i="15"/>
  <c r="BA192" i="15"/>
  <c r="AZ192" i="15"/>
  <c r="AY192" i="15"/>
  <c r="BK155" i="15" s="1"/>
  <c r="AX192" i="15"/>
  <c r="AW192" i="15"/>
  <c r="BF191" i="15"/>
  <c r="BE191" i="15"/>
  <c r="BD191" i="15"/>
  <c r="BC191" i="15"/>
  <c r="BB191" i="15"/>
  <c r="BA191" i="15"/>
  <c r="AZ191" i="15"/>
  <c r="AY191" i="15"/>
  <c r="AX191" i="15"/>
  <c r="AW191" i="15"/>
  <c r="BI154" i="15" s="1"/>
  <c r="BF190" i="15"/>
  <c r="BE190" i="15"/>
  <c r="BD190" i="15"/>
  <c r="BC190" i="15"/>
  <c r="BB190" i="15"/>
  <c r="BA190" i="15"/>
  <c r="AZ190" i="15"/>
  <c r="BL153" i="15" s="1"/>
  <c r="AY190" i="15"/>
  <c r="AX190" i="15"/>
  <c r="AW190" i="15"/>
  <c r="BR189" i="15"/>
  <c r="BQ189" i="15"/>
  <c r="BP189" i="15"/>
  <c r="BO189" i="15"/>
  <c r="BN189" i="15"/>
  <c r="BF189" i="15"/>
  <c r="BE189" i="15"/>
  <c r="BD189" i="15"/>
  <c r="BC189" i="15"/>
  <c r="BB189" i="15"/>
  <c r="BA189" i="15"/>
  <c r="AZ189" i="15"/>
  <c r="AY189" i="15"/>
  <c r="AX189" i="15"/>
  <c r="AW189" i="15"/>
  <c r="BR188" i="15"/>
  <c r="BQ188" i="15"/>
  <c r="BP188" i="15"/>
  <c r="BO188" i="15"/>
  <c r="BN188" i="15"/>
  <c r="BF188" i="15"/>
  <c r="BE188" i="15"/>
  <c r="BD188" i="15"/>
  <c r="BC188" i="15"/>
  <c r="BB188" i="15"/>
  <c r="BA188" i="15"/>
  <c r="AZ188" i="15"/>
  <c r="AY188" i="15"/>
  <c r="AX188" i="15"/>
  <c r="AW188" i="15"/>
  <c r="BR187" i="15"/>
  <c r="BQ187" i="15"/>
  <c r="BP187" i="15"/>
  <c r="BO187" i="15"/>
  <c r="BN187" i="15"/>
  <c r="BF187" i="15"/>
  <c r="BE187" i="15"/>
  <c r="BD187" i="15"/>
  <c r="BC187" i="15"/>
  <c r="BB187" i="15"/>
  <c r="BA187" i="15"/>
  <c r="AZ187" i="15"/>
  <c r="AY187" i="15"/>
  <c r="AX187" i="15"/>
  <c r="AW187" i="15"/>
  <c r="BR186" i="15"/>
  <c r="BQ186" i="15"/>
  <c r="BP186" i="15"/>
  <c r="BO186" i="15"/>
  <c r="BN186" i="15"/>
  <c r="BR185" i="15"/>
  <c r="BQ185" i="15"/>
  <c r="BP185" i="15"/>
  <c r="BO185" i="15"/>
  <c r="BN185" i="15"/>
  <c r="BR184" i="15"/>
  <c r="BQ184" i="15"/>
  <c r="BP184" i="15"/>
  <c r="BO184" i="15"/>
  <c r="BN184" i="15"/>
  <c r="BF184" i="15"/>
  <c r="BE184" i="15"/>
  <c r="BD184" i="15"/>
  <c r="BC184" i="15"/>
  <c r="BB184" i="15"/>
  <c r="BA184" i="15"/>
  <c r="AZ184" i="15"/>
  <c r="AY184" i="15"/>
  <c r="AX184" i="15"/>
  <c r="BJ160" i="15" s="1"/>
  <c r="AW184" i="15"/>
  <c r="BR183" i="15"/>
  <c r="BQ183" i="15"/>
  <c r="BP183" i="15"/>
  <c r="BO183" i="15"/>
  <c r="BN183" i="15"/>
  <c r="BF183" i="15"/>
  <c r="BE183" i="15"/>
  <c r="BD183" i="15"/>
  <c r="BC183" i="15"/>
  <c r="BB183" i="15"/>
  <c r="BA183" i="15"/>
  <c r="BM159" i="15" s="1"/>
  <c r="AZ183" i="15"/>
  <c r="AY183" i="15"/>
  <c r="AX183" i="15"/>
  <c r="AW183" i="15"/>
  <c r="BR182" i="15"/>
  <c r="BQ182" i="15"/>
  <c r="BP182" i="15"/>
  <c r="BO182" i="15"/>
  <c r="BN182" i="15"/>
  <c r="BF182" i="15"/>
  <c r="BE182" i="15"/>
  <c r="BD182" i="15"/>
  <c r="BC182" i="15"/>
  <c r="BB182" i="15"/>
  <c r="BA182" i="15"/>
  <c r="AZ182" i="15"/>
  <c r="AY182" i="15"/>
  <c r="AX182" i="15"/>
  <c r="AW182" i="15"/>
  <c r="BR181" i="15"/>
  <c r="BQ181" i="15"/>
  <c r="BP181" i="15"/>
  <c r="BO181" i="15"/>
  <c r="BN181" i="15"/>
  <c r="BF181" i="15"/>
  <c r="BE181" i="15"/>
  <c r="BD181" i="15"/>
  <c r="BC181" i="15"/>
  <c r="BB181" i="15"/>
  <c r="BA181" i="15"/>
  <c r="AZ181" i="15"/>
  <c r="AY181" i="15"/>
  <c r="AX181" i="15"/>
  <c r="AW181" i="15"/>
  <c r="BR180" i="15"/>
  <c r="BQ180" i="15"/>
  <c r="BP180" i="15"/>
  <c r="BO180" i="15"/>
  <c r="BN180" i="15"/>
  <c r="BF180" i="15"/>
  <c r="BE180" i="15"/>
  <c r="BD180" i="15"/>
  <c r="BP156" i="15" s="1"/>
  <c r="BC180" i="15"/>
  <c r="BB180" i="15"/>
  <c r="BA180" i="15"/>
  <c r="AZ180" i="15"/>
  <c r="AY180" i="15"/>
  <c r="AX180" i="15"/>
  <c r="AW180" i="15"/>
  <c r="BR179" i="15"/>
  <c r="BR190" i="15" s="1"/>
  <c r="BQ179" i="15"/>
  <c r="BQ190" i="15" s="1"/>
  <c r="BP179" i="15"/>
  <c r="BP190" i="15" s="1"/>
  <c r="BO179" i="15"/>
  <c r="BO190" i="15" s="1"/>
  <c r="BN179" i="15"/>
  <c r="BN190" i="15" s="1"/>
  <c r="BF179" i="15"/>
  <c r="BE179" i="15"/>
  <c r="BD179" i="15"/>
  <c r="BC179" i="15"/>
  <c r="BB179" i="15"/>
  <c r="BA179" i="15"/>
  <c r="AZ179" i="15"/>
  <c r="AY179" i="15"/>
  <c r="AX179" i="15"/>
  <c r="AW179" i="15"/>
  <c r="BF178" i="15"/>
  <c r="BE178" i="15"/>
  <c r="BQ154" i="15" s="1"/>
  <c r="BD178" i="15"/>
  <c r="BC178" i="15"/>
  <c r="BB178" i="15"/>
  <c r="BA178" i="15"/>
  <c r="AZ178" i="15"/>
  <c r="AY178" i="15"/>
  <c r="AX178" i="15"/>
  <c r="AW178" i="15"/>
  <c r="BF177" i="15"/>
  <c r="BE177" i="15"/>
  <c r="BD177" i="15"/>
  <c r="BC177" i="15"/>
  <c r="BO153" i="15" s="1"/>
  <c r="BB177" i="15"/>
  <c r="BA177" i="15"/>
  <c r="AZ177" i="15"/>
  <c r="AY177" i="15"/>
  <c r="AX177" i="15"/>
  <c r="AW177" i="15"/>
  <c r="BF176" i="15"/>
  <c r="BE176" i="15"/>
  <c r="BD176" i="15"/>
  <c r="BC176" i="15"/>
  <c r="BB176" i="15"/>
  <c r="BA176" i="15"/>
  <c r="BM152" i="15" s="1"/>
  <c r="AZ176" i="15"/>
  <c r="AY176" i="15"/>
  <c r="AX176" i="15"/>
  <c r="AW176" i="15"/>
  <c r="BF175" i="15"/>
  <c r="BR151" i="15" s="1"/>
  <c r="BE175" i="15"/>
  <c r="BD175" i="15"/>
  <c r="BC175" i="15"/>
  <c r="BB175" i="15"/>
  <c r="BA175" i="15"/>
  <c r="AZ175" i="15"/>
  <c r="AY175" i="15"/>
  <c r="AX175" i="15"/>
  <c r="AW175" i="15"/>
  <c r="CB174" i="15"/>
  <c r="CA174" i="15"/>
  <c r="BZ174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K174" i="15"/>
  <c r="BJ174" i="15"/>
  <c r="BF174" i="15"/>
  <c r="BE174" i="15"/>
  <c r="BD174" i="15"/>
  <c r="BC174" i="15"/>
  <c r="BB174" i="15"/>
  <c r="BA174" i="15"/>
  <c r="AZ174" i="15"/>
  <c r="AY174" i="15"/>
  <c r="BK150" i="15" s="1"/>
  <c r="AX174" i="15"/>
  <c r="AW174" i="15"/>
  <c r="CB173" i="15"/>
  <c r="CA173" i="15"/>
  <c r="BZ173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K173" i="15"/>
  <c r="BJ173" i="15"/>
  <c r="CB172" i="15"/>
  <c r="CA172" i="15"/>
  <c r="BZ172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K172" i="15"/>
  <c r="BJ172" i="15"/>
  <c r="CB171" i="15"/>
  <c r="CA171" i="15"/>
  <c r="BZ171" i="15"/>
  <c r="BY171" i="15"/>
  <c r="BX171" i="15"/>
  <c r="BW171" i="15"/>
  <c r="BV171" i="15"/>
  <c r="BU171" i="15"/>
  <c r="BU175" i="15" s="1"/>
  <c r="BT171" i="15"/>
  <c r="BS171" i="15"/>
  <c r="BR171" i="15"/>
  <c r="BQ171" i="15"/>
  <c r="BP171" i="15"/>
  <c r="BO171" i="15"/>
  <c r="BN171" i="15"/>
  <c r="BM171" i="15"/>
  <c r="BL171" i="15"/>
  <c r="BK171" i="15"/>
  <c r="BJ171" i="15"/>
  <c r="BF171" i="15"/>
  <c r="BR160" i="15" s="1"/>
  <c r="BE171" i="15"/>
  <c r="BD171" i="15"/>
  <c r="BC171" i="15"/>
  <c r="BB171" i="15"/>
  <c r="BA171" i="15"/>
  <c r="AZ171" i="15"/>
  <c r="AY171" i="15"/>
  <c r="AX171" i="15"/>
  <c r="AW171" i="15"/>
  <c r="CB170" i="15"/>
  <c r="CA170" i="15"/>
  <c r="BZ170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K170" i="15"/>
  <c r="BJ170" i="15"/>
  <c r="BF170" i="15"/>
  <c r="BE170" i="15"/>
  <c r="BD170" i="15"/>
  <c r="BC170" i="15"/>
  <c r="BB170" i="15"/>
  <c r="BA170" i="15"/>
  <c r="AZ170" i="15"/>
  <c r="BL159" i="15" s="1"/>
  <c r="AY170" i="15"/>
  <c r="BK159" i="15" s="1"/>
  <c r="AX170" i="15"/>
  <c r="AW170" i="15"/>
  <c r="CB169" i="15"/>
  <c r="CA169" i="15"/>
  <c r="BZ169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K169" i="15"/>
  <c r="BJ169" i="15"/>
  <c r="BF169" i="15"/>
  <c r="BE169" i="15"/>
  <c r="BQ158" i="15" s="1"/>
  <c r="BD169" i="15"/>
  <c r="BP158" i="15" s="1"/>
  <c r="BC169" i="15"/>
  <c r="BB169" i="15"/>
  <c r="BA169" i="15"/>
  <c r="AZ169" i="15"/>
  <c r="AY169" i="15"/>
  <c r="AX169" i="15"/>
  <c r="AW169" i="15"/>
  <c r="CB168" i="15"/>
  <c r="CA168" i="15"/>
  <c r="BZ168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K168" i="15"/>
  <c r="BJ168" i="15"/>
  <c r="BF168" i="15"/>
  <c r="BE168" i="15"/>
  <c r="BD168" i="15"/>
  <c r="BC168" i="15"/>
  <c r="BB168" i="15"/>
  <c r="BA168" i="15"/>
  <c r="AZ168" i="15"/>
  <c r="AY168" i="15"/>
  <c r="AX168" i="15"/>
  <c r="BJ157" i="15" s="1"/>
  <c r="AW168" i="15"/>
  <c r="BI157" i="15" s="1"/>
  <c r="CB167" i="15"/>
  <c r="CA167" i="15"/>
  <c r="BZ167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K167" i="15"/>
  <c r="BJ167" i="15"/>
  <c r="BF167" i="15"/>
  <c r="BE167" i="15"/>
  <c r="BD167" i="15"/>
  <c r="BC167" i="15"/>
  <c r="BO156" i="15" s="1"/>
  <c r="BB167" i="15"/>
  <c r="BN156" i="15" s="1"/>
  <c r="BA167" i="15"/>
  <c r="AZ167" i="15"/>
  <c r="AY167" i="15"/>
  <c r="AX167" i="15"/>
  <c r="AW167" i="15"/>
  <c r="CB166" i="15"/>
  <c r="CA166" i="15"/>
  <c r="BZ166" i="15"/>
  <c r="BY166" i="15"/>
  <c r="BX166" i="15"/>
  <c r="BW166" i="15"/>
  <c r="BV166" i="15"/>
  <c r="BV175" i="15" s="1"/>
  <c r="BU166" i="15"/>
  <c r="BT166" i="15"/>
  <c r="BS166" i="15"/>
  <c r="BR166" i="15"/>
  <c r="BQ166" i="15"/>
  <c r="BP166" i="15"/>
  <c r="BO166" i="15"/>
  <c r="BN166" i="15"/>
  <c r="BM166" i="15"/>
  <c r="BL166" i="15"/>
  <c r="BK166" i="15"/>
  <c r="BJ166" i="15"/>
  <c r="BJ175" i="15" s="1"/>
  <c r="BF166" i="15"/>
  <c r="BE166" i="15"/>
  <c r="BD166" i="15"/>
  <c r="BC166" i="15"/>
  <c r="BB166" i="15"/>
  <c r="BA166" i="15"/>
  <c r="AZ166" i="15"/>
  <c r="AY166" i="15"/>
  <c r="AX166" i="15"/>
  <c r="AW166" i="15"/>
  <c r="CB165" i="15"/>
  <c r="CA165" i="15"/>
  <c r="BZ165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F165" i="15"/>
  <c r="BE165" i="15"/>
  <c r="BD165" i="15"/>
  <c r="BC165" i="15"/>
  <c r="BB165" i="15"/>
  <c r="BA165" i="15"/>
  <c r="BM154" i="15" s="1"/>
  <c r="AZ165" i="15"/>
  <c r="BL154" i="15" s="1"/>
  <c r="AY165" i="15"/>
  <c r="AX165" i="15"/>
  <c r="AW165" i="15"/>
  <c r="CB164" i="15"/>
  <c r="CB175" i="15" s="1"/>
  <c r="CA164" i="15"/>
  <c r="CA175" i="15" s="1"/>
  <c r="BZ164" i="15"/>
  <c r="BZ175" i="15" s="1"/>
  <c r="BY164" i="15"/>
  <c r="BY175" i="15" s="1"/>
  <c r="BX164" i="15"/>
  <c r="BX175" i="15" s="1"/>
  <c r="BW164" i="15"/>
  <c r="BW175" i="15" s="1"/>
  <c r="BV164" i="15"/>
  <c r="BU164" i="15"/>
  <c r="BT164" i="15"/>
  <c r="BT175" i="15" s="1"/>
  <c r="BS164" i="15"/>
  <c r="BS175" i="15" s="1"/>
  <c r="BR164" i="15"/>
  <c r="BR175" i="15" s="1"/>
  <c r="BQ164" i="15"/>
  <c r="BQ175" i="15" s="1"/>
  <c r="BP164" i="15"/>
  <c r="BP175" i="15" s="1"/>
  <c r="BO164" i="15"/>
  <c r="BO175" i="15" s="1"/>
  <c r="BU180" i="15" s="1"/>
  <c r="Y54" i="15" s="1"/>
  <c r="Y61" i="15" s="1"/>
  <c r="BN164" i="15"/>
  <c r="BN175" i="15" s="1"/>
  <c r="BM164" i="15"/>
  <c r="BM175" i="15" s="1"/>
  <c r="BL164" i="15"/>
  <c r="BL175" i="15" s="1"/>
  <c r="BK164" i="15"/>
  <c r="BK175" i="15" s="1"/>
  <c r="BY180" i="15" s="1"/>
  <c r="AC54" i="15" s="1"/>
  <c r="AC61" i="15" s="1"/>
  <c r="BJ164" i="15"/>
  <c r="BF164" i="15"/>
  <c r="BR153" i="15" s="1"/>
  <c r="BE164" i="15"/>
  <c r="BQ153" i="15" s="1"/>
  <c r="BD164" i="15"/>
  <c r="BC164" i="15"/>
  <c r="BB164" i="15"/>
  <c r="BA164" i="15"/>
  <c r="AZ164" i="15"/>
  <c r="AY164" i="15"/>
  <c r="AX164" i="15"/>
  <c r="AW164" i="15"/>
  <c r="BF163" i="15"/>
  <c r="BE163" i="15"/>
  <c r="BD163" i="15"/>
  <c r="BC163" i="15"/>
  <c r="BB163" i="15"/>
  <c r="BA163" i="15"/>
  <c r="AZ163" i="15"/>
  <c r="AY163" i="15"/>
  <c r="AX163" i="15"/>
  <c r="AW163" i="15"/>
  <c r="BF162" i="15"/>
  <c r="BE162" i="15"/>
  <c r="BD162" i="15"/>
  <c r="BC162" i="15"/>
  <c r="BB162" i="15"/>
  <c r="BN151" i="15" s="1"/>
  <c r="BA162" i="15"/>
  <c r="BM151" i="15" s="1"/>
  <c r="AZ162" i="15"/>
  <c r="AY162" i="15"/>
  <c r="AX162" i="15"/>
  <c r="AW162" i="15"/>
  <c r="BF161" i="15"/>
  <c r="BE161" i="15"/>
  <c r="BD161" i="15"/>
  <c r="BC161" i="15"/>
  <c r="BB161" i="15"/>
  <c r="BA161" i="15"/>
  <c r="AZ161" i="15"/>
  <c r="AY161" i="15"/>
  <c r="AX161" i="15"/>
  <c r="BJ150" i="15" s="1"/>
  <c r="AW161" i="15"/>
  <c r="BI150" i="15" s="1"/>
  <c r="BQ160" i="15"/>
  <c r="BP160" i="15"/>
  <c r="BO160" i="15"/>
  <c r="BN160" i="15"/>
  <c r="BM160" i="15"/>
  <c r="BL160" i="15"/>
  <c r="BK160" i="15"/>
  <c r="BR159" i="15"/>
  <c r="BQ159" i="15"/>
  <c r="BP159" i="15"/>
  <c r="BO159" i="15"/>
  <c r="BN159" i="15"/>
  <c r="BJ159" i="15"/>
  <c r="BI159" i="15"/>
  <c r="BR158" i="15"/>
  <c r="BO158" i="15"/>
  <c r="BN158" i="15"/>
  <c r="BM158" i="15"/>
  <c r="BL158" i="15"/>
  <c r="BK158" i="15"/>
  <c r="BJ158" i="15"/>
  <c r="BI158" i="15"/>
  <c r="BF158" i="15"/>
  <c r="BE158" i="15"/>
  <c r="BD158" i="15"/>
  <c r="BC158" i="15"/>
  <c r="BB158" i="15"/>
  <c r="BA158" i="15"/>
  <c r="AZ158" i="15"/>
  <c r="AY158" i="15"/>
  <c r="AX158" i="15"/>
  <c r="AW158" i="15"/>
  <c r="BR157" i="15"/>
  <c r="BQ157" i="15"/>
  <c r="BP157" i="15"/>
  <c r="BN157" i="15"/>
  <c r="BL157" i="15"/>
  <c r="BK157" i="15"/>
  <c r="BF157" i="15"/>
  <c r="BE157" i="15"/>
  <c r="BD157" i="15"/>
  <c r="BC157" i="15"/>
  <c r="BB157" i="15"/>
  <c r="BA157" i="15"/>
  <c r="AZ157" i="15"/>
  <c r="AY157" i="15"/>
  <c r="AX157" i="15"/>
  <c r="AW157" i="15"/>
  <c r="BR156" i="15"/>
  <c r="BQ156" i="15"/>
  <c r="BL156" i="15"/>
  <c r="BJ156" i="15"/>
  <c r="BI156" i="15"/>
  <c r="BF156" i="15"/>
  <c r="BE156" i="15"/>
  <c r="BD156" i="15"/>
  <c r="BC156" i="15"/>
  <c r="BB156" i="15"/>
  <c r="BA156" i="15"/>
  <c r="AZ156" i="15"/>
  <c r="AY156" i="15"/>
  <c r="AX156" i="15"/>
  <c r="AW156" i="15"/>
  <c r="BR155" i="15"/>
  <c r="BQ155" i="15"/>
  <c r="BP155" i="15"/>
  <c r="BO155" i="15"/>
  <c r="BN155" i="15"/>
  <c r="BM155" i="15"/>
  <c r="BL155" i="15"/>
  <c r="BJ155" i="15"/>
  <c r="BF155" i="15"/>
  <c r="BE155" i="15"/>
  <c r="BD155" i="15"/>
  <c r="BC155" i="15"/>
  <c r="BB155" i="15"/>
  <c r="BA155" i="15"/>
  <c r="AZ155" i="15"/>
  <c r="AY155" i="15"/>
  <c r="AX155" i="15"/>
  <c r="AW155" i="15"/>
  <c r="BR154" i="15"/>
  <c r="BP154" i="15"/>
  <c r="BO154" i="15"/>
  <c r="BN154" i="15"/>
  <c r="BK154" i="15"/>
  <c r="BJ154" i="15"/>
  <c r="BF154" i="15"/>
  <c r="BE154" i="15"/>
  <c r="BD154" i="15"/>
  <c r="BC154" i="15"/>
  <c r="BB154" i="15"/>
  <c r="BA154" i="15"/>
  <c r="AZ154" i="15"/>
  <c r="AY154" i="15"/>
  <c r="AX154" i="15"/>
  <c r="AW154" i="15"/>
  <c r="BI142" i="15" s="1"/>
  <c r="BP153" i="15"/>
  <c r="BN153" i="15"/>
  <c r="BM153" i="15"/>
  <c r="BK153" i="15"/>
  <c r="BJ153" i="15"/>
  <c r="BI153" i="15"/>
  <c r="BF153" i="15"/>
  <c r="BE153" i="15"/>
  <c r="BD153" i="15"/>
  <c r="BC153" i="15"/>
  <c r="BB153" i="15"/>
  <c r="BA153" i="15"/>
  <c r="AZ153" i="15"/>
  <c r="AY153" i="15"/>
  <c r="AX153" i="15"/>
  <c r="AW153" i="15"/>
  <c r="BR152" i="15"/>
  <c r="BQ152" i="15"/>
  <c r="BP152" i="15"/>
  <c r="BO152" i="15"/>
  <c r="BN152" i="15"/>
  <c r="BL152" i="15"/>
  <c r="BK152" i="15"/>
  <c r="BJ152" i="15"/>
  <c r="BI152" i="15"/>
  <c r="BF152" i="15"/>
  <c r="BE152" i="15"/>
  <c r="BD152" i="15"/>
  <c r="BC152" i="15"/>
  <c r="BB152" i="15"/>
  <c r="BA152" i="15"/>
  <c r="AZ152" i="15"/>
  <c r="AY152" i="15"/>
  <c r="AX152" i="15"/>
  <c r="AW152" i="15"/>
  <c r="BQ151" i="15"/>
  <c r="BP151" i="15"/>
  <c r="BO151" i="15"/>
  <c r="BL151" i="15"/>
  <c r="BK151" i="15"/>
  <c r="BJ151" i="15"/>
  <c r="BI151" i="15"/>
  <c r="BF151" i="15"/>
  <c r="BE151" i="15"/>
  <c r="BD151" i="15"/>
  <c r="BC151" i="15"/>
  <c r="BB151" i="15"/>
  <c r="BA151" i="15"/>
  <c r="AZ151" i="15"/>
  <c r="AY151" i="15"/>
  <c r="AX151" i="15"/>
  <c r="AW151" i="15"/>
  <c r="BR150" i="15"/>
  <c r="BQ150" i="15"/>
  <c r="BP150" i="15"/>
  <c r="BO150" i="15"/>
  <c r="BO161" i="15" s="1"/>
  <c r="AC72" i="15" s="1"/>
  <c r="BN150" i="15"/>
  <c r="BM150" i="15"/>
  <c r="BL150" i="15"/>
  <c r="BF150" i="15"/>
  <c r="BE150" i="15"/>
  <c r="BD150" i="15"/>
  <c r="BC150" i="15"/>
  <c r="BB150" i="15"/>
  <c r="BA150" i="15"/>
  <c r="AZ150" i="15"/>
  <c r="AY150" i="15"/>
  <c r="AX150" i="15"/>
  <c r="AW150" i="15"/>
  <c r="BF149" i="15"/>
  <c r="BE149" i="15"/>
  <c r="BD149" i="15"/>
  <c r="BC149" i="15"/>
  <c r="BO137" i="15" s="1"/>
  <c r="BB149" i="15"/>
  <c r="BA149" i="15"/>
  <c r="AZ149" i="15"/>
  <c r="AY149" i="15"/>
  <c r="AX149" i="15"/>
  <c r="AW149" i="15"/>
  <c r="BF148" i="15"/>
  <c r="BE148" i="15"/>
  <c r="BD148" i="15"/>
  <c r="BC148" i="15"/>
  <c r="BB148" i="15"/>
  <c r="BA148" i="15"/>
  <c r="AZ148" i="15"/>
  <c r="AY148" i="15"/>
  <c r="AX148" i="15"/>
  <c r="AW148" i="15"/>
  <c r="BJ146" i="15"/>
  <c r="BI146" i="15"/>
  <c r="BF145" i="15"/>
  <c r="BR146" i="15" s="1"/>
  <c r="BE145" i="15"/>
  <c r="BQ146" i="15" s="1"/>
  <c r="BD145" i="15"/>
  <c r="BP146" i="15" s="1"/>
  <c r="BC145" i="15"/>
  <c r="BO146" i="15" s="1"/>
  <c r="BB145" i="15"/>
  <c r="BN146" i="15" s="1"/>
  <c r="BA145" i="15"/>
  <c r="BM146" i="15" s="1"/>
  <c r="AZ145" i="15"/>
  <c r="BL146" i="15" s="1"/>
  <c r="AY145" i="15"/>
  <c r="BK146" i="15" s="1"/>
  <c r="AX145" i="15"/>
  <c r="AW145" i="15"/>
  <c r="BF144" i="15"/>
  <c r="BR145" i="15" s="1"/>
  <c r="BE144" i="15"/>
  <c r="BQ145" i="15" s="1"/>
  <c r="BD144" i="15"/>
  <c r="BP145" i="15" s="1"/>
  <c r="BC144" i="15"/>
  <c r="BO145" i="15" s="1"/>
  <c r="BB144" i="15"/>
  <c r="BN145" i="15" s="1"/>
  <c r="BA144" i="15"/>
  <c r="BM145" i="15" s="1"/>
  <c r="AZ144" i="15"/>
  <c r="BL145" i="15" s="1"/>
  <c r="AY144" i="15"/>
  <c r="BK145" i="15" s="1"/>
  <c r="AX144" i="15"/>
  <c r="BJ145" i="15" s="1"/>
  <c r="AW144" i="15"/>
  <c r="BI145" i="15" s="1"/>
  <c r="CJ143" i="15"/>
  <c r="CI143" i="15"/>
  <c r="CH143" i="15"/>
  <c r="CG143" i="15"/>
  <c r="CF143" i="15"/>
  <c r="CE143" i="15"/>
  <c r="BF143" i="15"/>
  <c r="BR144" i="15" s="1"/>
  <c r="BE143" i="15"/>
  <c r="BQ144" i="15" s="1"/>
  <c r="BD143" i="15"/>
  <c r="BP144" i="15" s="1"/>
  <c r="BC143" i="15"/>
  <c r="BO144" i="15" s="1"/>
  <c r="BB143" i="15"/>
  <c r="BN144" i="15" s="1"/>
  <c r="BA143" i="15"/>
  <c r="BM144" i="15" s="1"/>
  <c r="AZ143" i="15"/>
  <c r="BL144" i="15" s="1"/>
  <c r="AY143" i="15"/>
  <c r="BK144" i="15" s="1"/>
  <c r="AX143" i="15"/>
  <c r="BJ144" i="15" s="1"/>
  <c r="AW143" i="15"/>
  <c r="BI144" i="15" s="1"/>
  <c r="CJ142" i="15"/>
  <c r="CI142" i="15"/>
  <c r="CH142" i="15"/>
  <c r="CG142" i="15"/>
  <c r="CF142" i="15"/>
  <c r="CE142" i="15"/>
  <c r="BM142" i="15"/>
  <c r="BJ142" i="15"/>
  <c r="BF142" i="15"/>
  <c r="BR143" i="15" s="1"/>
  <c r="BE142" i="15"/>
  <c r="BQ143" i="15" s="1"/>
  <c r="BD142" i="15"/>
  <c r="BP143" i="15" s="1"/>
  <c r="BC142" i="15"/>
  <c r="BO143" i="15" s="1"/>
  <c r="BB142" i="15"/>
  <c r="BN143" i="15" s="1"/>
  <c r="BA142" i="15"/>
  <c r="BM143" i="15" s="1"/>
  <c r="AZ142" i="15"/>
  <c r="BL143" i="15" s="1"/>
  <c r="AY142" i="15"/>
  <c r="BK143" i="15" s="1"/>
  <c r="AX142" i="15"/>
  <c r="BJ143" i="15" s="1"/>
  <c r="AW142" i="15"/>
  <c r="BI143" i="15" s="1"/>
  <c r="CJ141" i="15"/>
  <c r="CI141" i="15"/>
  <c r="CH141" i="15"/>
  <c r="CG141" i="15"/>
  <c r="CF141" i="15"/>
  <c r="CE141" i="15"/>
  <c r="CA141" i="15"/>
  <c r="BZ141" i="15"/>
  <c r="BY141" i="15"/>
  <c r="BX141" i="15"/>
  <c r="BP141" i="15"/>
  <c r="BO141" i="15"/>
  <c r="BF141" i="15"/>
  <c r="BR142" i="15" s="1"/>
  <c r="BE141" i="15"/>
  <c r="BQ142" i="15" s="1"/>
  <c r="BD141" i="15"/>
  <c r="BP142" i="15" s="1"/>
  <c r="BC141" i="15"/>
  <c r="BO142" i="15" s="1"/>
  <c r="BB141" i="15"/>
  <c r="BN142" i="15" s="1"/>
  <c r="BA141" i="15"/>
  <c r="AZ141" i="15"/>
  <c r="BL142" i="15" s="1"/>
  <c r="AY141" i="15"/>
  <c r="BK142" i="15" s="1"/>
  <c r="AX141" i="15"/>
  <c r="AW141" i="15"/>
  <c r="CJ140" i="15"/>
  <c r="CI140" i="15"/>
  <c r="CH140" i="15"/>
  <c r="CG140" i="15"/>
  <c r="CF140" i="15"/>
  <c r="CE140" i="15"/>
  <c r="CA140" i="15"/>
  <c r="BZ140" i="15"/>
  <c r="BY140" i="15"/>
  <c r="BX140" i="15"/>
  <c r="BM140" i="15"/>
  <c r="BJ140" i="15"/>
  <c r="BI140" i="15"/>
  <c r="BF140" i="15"/>
  <c r="BR141" i="15" s="1"/>
  <c r="BE140" i="15"/>
  <c r="BQ141" i="15" s="1"/>
  <c r="BD140" i="15"/>
  <c r="BC140" i="15"/>
  <c r="BB140" i="15"/>
  <c r="BN141" i="15" s="1"/>
  <c r="BA140" i="15"/>
  <c r="BM141" i="15" s="1"/>
  <c r="AZ140" i="15"/>
  <c r="BL141" i="15" s="1"/>
  <c r="AY140" i="15"/>
  <c r="BK141" i="15" s="1"/>
  <c r="AX140" i="15"/>
  <c r="BJ141" i="15" s="1"/>
  <c r="AW140" i="15"/>
  <c r="BI141" i="15" s="1"/>
  <c r="CJ139" i="15"/>
  <c r="CI139" i="15"/>
  <c r="CH139" i="15"/>
  <c r="CG139" i="15"/>
  <c r="CF139" i="15"/>
  <c r="CE139" i="15"/>
  <c r="CA139" i="15"/>
  <c r="BZ139" i="15"/>
  <c r="BY139" i="15"/>
  <c r="BX139" i="15"/>
  <c r="BP139" i="15"/>
  <c r="BO139" i="15"/>
  <c r="BF139" i="15"/>
  <c r="BR140" i="15" s="1"/>
  <c r="BE139" i="15"/>
  <c r="BQ140" i="15" s="1"/>
  <c r="BD139" i="15"/>
  <c r="BP140" i="15" s="1"/>
  <c r="BC139" i="15"/>
  <c r="BO140" i="15" s="1"/>
  <c r="BB139" i="15"/>
  <c r="BN140" i="15" s="1"/>
  <c r="BA139" i="15"/>
  <c r="AZ139" i="15"/>
  <c r="BL140" i="15" s="1"/>
  <c r="AY139" i="15"/>
  <c r="BK140" i="15" s="1"/>
  <c r="AX139" i="15"/>
  <c r="AW139" i="15"/>
  <c r="CJ138" i="15"/>
  <c r="CI138" i="15"/>
  <c r="CH138" i="15"/>
  <c r="CG138" i="15"/>
  <c r="CF138" i="15"/>
  <c r="CE138" i="15"/>
  <c r="CA138" i="15"/>
  <c r="BZ138" i="15"/>
  <c r="BY138" i="15"/>
  <c r="BX138" i="15"/>
  <c r="BM138" i="15"/>
  <c r="BJ138" i="15"/>
  <c r="BI138" i="15"/>
  <c r="BF138" i="15"/>
  <c r="BR139" i="15" s="1"/>
  <c r="BE138" i="15"/>
  <c r="BQ139" i="15" s="1"/>
  <c r="BD138" i="15"/>
  <c r="BC138" i="15"/>
  <c r="BB138" i="15"/>
  <c r="BN139" i="15" s="1"/>
  <c r="BA138" i="15"/>
  <c r="BM139" i="15" s="1"/>
  <c r="AZ138" i="15"/>
  <c r="BL139" i="15" s="1"/>
  <c r="AY138" i="15"/>
  <c r="BK139" i="15" s="1"/>
  <c r="AX138" i="15"/>
  <c r="BJ139" i="15" s="1"/>
  <c r="AW138" i="15"/>
  <c r="BI139" i="15" s="1"/>
  <c r="CJ137" i="15"/>
  <c r="CI137" i="15"/>
  <c r="CH137" i="15"/>
  <c r="CG137" i="15"/>
  <c r="CF137" i="15"/>
  <c r="CE137" i="15"/>
  <c r="CA137" i="15"/>
  <c r="BZ137" i="15"/>
  <c r="BY137" i="15"/>
  <c r="BX137" i="15"/>
  <c r="BP137" i="15"/>
  <c r="BF137" i="15"/>
  <c r="BR138" i="15" s="1"/>
  <c r="BE137" i="15"/>
  <c r="BQ138" i="15" s="1"/>
  <c r="BD137" i="15"/>
  <c r="BP138" i="15" s="1"/>
  <c r="BC137" i="15"/>
  <c r="BO138" i="15" s="1"/>
  <c r="BB137" i="15"/>
  <c r="BN138" i="15" s="1"/>
  <c r="BA137" i="15"/>
  <c r="AZ137" i="15"/>
  <c r="BL138" i="15" s="1"/>
  <c r="AY137" i="15"/>
  <c r="BK138" i="15" s="1"/>
  <c r="AX137" i="15"/>
  <c r="AW137" i="15"/>
  <c r="CJ136" i="15"/>
  <c r="CJ144" i="15" s="1"/>
  <c r="AD60" i="15" s="1"/>
  <c r="CI136" i="15"/>
  <c r="CI144" i="15" s="1"/>
  <c r="AC60" i="15" s="1"/>
  <c r="CH136" i="15"/>
  <c r="CH144" i="15" s="1"/>
  <c r="AB60" i="15" s="1"/>
  <c r="CG136" i="15"/>
  <c r="CG144" i="15" s="1"/>
  <c r="AA60" i="15" s="1"/>
  <c r="CF136" i="15"/>
  <c r="CF144" i="15" s="1"/>
  <c r="Z60" i="15" s="1"/>
  <c r="CE136" i="15"/>
  <c r="CE144" i="15" s="1"/>
  <c r="Y60" i="15" s="1"/>
  <c r="CA136" i="15"/>
  <c r="BZ136" i="15"/>
  <c r="BY136" i="15"/>
  <c r="BX136" i="15"/>
  <c r="BN136" i="15"/>
  <c r="BM136" i="15"/>
  <c r="BJ136" i="15"/>
  <c r="BF136" i="15"/>
  <c r="BR137" i="15" s="1"/>
  <c r="BE136" i="15"/>
  <c r="BQ137" i="15" s="1"/>
  <c r="BD136" i="15"/>
  <c r="BC136" i="15"/>
  <c r="BB136" i="15"/>
  <c r="BN137" i="15" s="1"/>
  <c r="BA136" i="15"/>
  <c r="BM137" i="15" s="1"/>
  <c r="AZ136" i="15"/>
  <c r="BL137" i="15" s="1"/>
  <c r="AY136" i="15"/>
  <c r="BK137" i="15" s="1"/>
  <c r="AX136" i="15"/>
  <c r="BJ137" i="15" s="1"/>
  <c r="AW136" i="15"/>
  <c r="BI137" i="15" s="1"/>
  <c r="BF135" i="15"/>
  <c r="BR136" i="15" s="1"/>
  <c r="BE135" i="15"/>
  <c r="BQ136" i="15" s="1"/>
  <c r="BD135" i="15"/>
  <c r="BP136" i="15" s="1"/>
  <c r="BC135" i="15"/>
  <c r="BO136" i="15" s="1"/>
  <c r="BB135" i="15"/>
  <c r="BA135" i="15"/>
  <c r="AZ135" i="15"/>
  <c r="BL136" i="15" s="1"/>
  <c r="AY135" i="15"/>
  <c r="BK136" i="15" s="1"/>
  <c r="AX135" i="15"/>
  <c r="AW135" i="15"/>
  <c r="BI136" i="15" s="1"/>
  <c r="X124" i="15"/>
  <c r="W124" i="15"/>
  <c r="U124" i="15"/>
  <c r="S124" i="15"/>
  <c r="Q124" i="15"/>
  <c r="O124" i="15"/>
  <c r="M124" i="15"/>
  <c r="Y48" i="15" s="1"/>
  <c r="K124" i="15"/>
  <c r="I124" i="15"/>
  <c r="G124" i="15"/>
  <c r="F124" i="15"/>
  <c r="D124" i="15"/>
  <c r="Y47" i="15" s="1"/>
  <c r="B124" i="15"/>
  <c r="AD57" i="15"/>
  <c r="AC57" i="15"/>
  <c r="AB57" i="15"/>
  <c r="AA57" i="15"/>
  <c r="Z57" i="15"/>
  <c r="Y57" i="15"/>
  <c r="S55" i="15"/>
  <c r="AD58" i="15" s="1"/>
  <c r="R55" i="15"/>
  <c r="AC58" i="15" s="1"/>
  <c r="Q55" i="15"/>
  <c r="AB58" i="15" s="1"/>
  <c r="P55" i="15"/>
  <c r="AA58" i="15" s="1"/>
  <c r="O55" i="15"/>
  <c r="Z58" i="15" s="1"/>
  <c r="N55" i="15"/>
  <c r="Y58" i="15" s="1"/>
  <c r="Y46" i="15"/>
  <c r="Y44" i="15"/>
  <c r="Y43" i="15"/>
  <c r="BF210" i="14"/>
  <c r="BE210" i="14"/>
  <c r="BD210" i="14"/>
  <c r="BC210" i="14"/>
  <c r="BB210" i="14"/>
  <c r="BA210" i="14"/>
  <c r="AZ210" i="14"/>
  <c r="AY210" i="14"/>
  <c r="AX210" i="14"/>
  <c r="AW210" i="14"/>
  <c r="BF209" i="14"/>
  <c r="BE209" i="14"/>
  <c r="BD209" i="14"/>
  <c r="BC209" i="14"/>
  <c r="BB209" i="14"/>
  <c r="BA209" i="14"/>
  <c r="AZ209" i="14"/>
  <c r="AY209" i="14"/>
  <c r="AX209" i="14"/>
  <c r="AW209" i="14"/>
  <c r="BF208" i="14"/>
  <c r="BE208" i="14"/>
  <c r="BD208" i="14"/>
  <c r="BC208" i="14"/>
  <c r="BB208" i="14"/>
  <c r="BA208" i="14"/>
  <c r="AZ208" i="14"/>
  <c r="AY208" i="14"/>
  <c r="AX208" i="14"/>
  <c r="AW208" i="14"/>
  <c r="BF207" i="14"/>
  <c r="BE207" i="14"/>
  <c r="BD207" i="14"/>
  <c r="BC207" i="14"/>
  <c r="BB207" i="14"/>
  <c r="BA207" i="14"/>
  <c r="BM157" i="14" s="1"/>
  <c r="AZ207" i="14"/>
  <c r="AY207" i="14"/>
  <c r="AX207" i="14"/>
  <c r="AW207" i="14"/>
  <c r="BF206" i="14"/>
  <c r="BE206" i="14"/>
  <c r="BD206" i="14"/>
  <c r="BC206" i="14"/>
  <c r="BB206" i="14"/>
  <c r="BA206" i="14"/>
  <c r="AZ206" i="14"/>
  <c r="AY206" i="14"/>
  <c r="BK156" i="14" s="1"/>
  <c r="AX206" i="14"/>
  <c r="AW206" i="14"/>
  <c r="BF205" i="14"/>
  <c r="BE205" i="14"/>
  <c r="BD205" i="14"/>
  <c r="BC205" i="14"/>
  <c r="BB205" i="14"/>
  <c r="BA205" i="14"/>
  <c r="AZ205" i="14"/>
  <c r="AY205" i="14"/>
  <c r="AX205" i="14"/>
  <c r="AW205" i="14"/>
  <c r="BI155" i="14" s="1"/>
  <c r="BF204" i="14"/>
  <c r="BE204" i="14"/>
  <c r="BD204" i="14"/>
  <c r="BC204" i="14"/>
  <c r="BB204" i="14"/>
  <c r="BA204" i="14"/>
  <c r="AZ204" i="14"/>
  <c r="AY204" i="14"/>
  <c r="AX204" i="14"/>
  <c r="AW204" i="14"/>
  <c r="BF203" i="14"/>
  <c r="BE203" i="14"/>
  <c r="BD203" i="14"/>
  <c r="BC203" i="14"/>
  <c r="BB203" i="14"/>
  <c r="BA203" i="14"/>
  <c r="AZ203" i="14"/>
  <c r="AY203" i="14"/>
  <c r="AX203" i="14"/>
  <c r="AW203" i="14"/>
  <c r="BF202" i="14"/>
  <c r="BE202" i="14"/>
  <c r="BD202" i="14"/>
  <c r="BC202" i="14"/>
  <c r="BB202" i="14"/>
  <c r="BA202" i="14"/>
  <c r="AZ202" i="14"/>
  <c r="AY202" i="14"/>
  <c r="AX202" i="14"/>
  <c r="AW202" i="14"/>
  <c r="BF201" i="14"/>
  <c r="BE201" i="14"/>
  <c r="BD201" i="14"/>
  <c r="BC201" i="14"/>
  <c r="BB201" i="14"/>
  <c r="BA201" i="14"/>
  <c r="AZ201" i="14"/>
  <c r="AY201" i="14"/>
  <c r="AX201" i="14"/>
  <c r="AW201" i="14"/>
  <c r="BF200" i="14"/>
  <c r="BE200" i="14"/>
  <c r="BD200" i="14"/>
  <c r="BC200" i="14"/>
  <c r="BB200" i="14"/>
  <c r="BA200" i="14"/>
  <c r="AZ200" i="14"/>
  <c r="AY200" i="14"/>
  <c r="AX200" i="14"/>
  <c r="AW200" i="14"/>
  <c r="BF197" i="14"/>
  <c r="BE197" i="14"/>
  <c r="BD197" i="14"/>
  <c r="BC197" i="14"/>
  <c r="BB197" i="14"/>
  <c r="BA197" i="14"/>
  <c r="AZ197" i="14"/>
  <c r="AY197" i="14"/>
  <c r="AX197" i="14"/>
  <c r="AW197" i="14"/>
  <c r="BI160" i="14" s="1"/>
  <c r="BF196" i="14"/>
  <c r="BE196" i="14"/>
  <c r="BD196" i="14"/>
  <c r="BC196" i="14"/>
  <c r="BB196" i="14"/>
  <c r="BA196" i="14"/>
  <c r="AZ196" i="14"/>
  <c r="AY196" i="14"/>
  <c r="AX196" i="14"/>
  <c r="AW196" i="14"/>
  <c r="BF195" i="14"/>
  <c r="BE195" i="14"/>
  <c r="BQ158" i="14" s="1"/>
  <c r="BD195" i="14"/>
  <c r="BC195" i="14"/>
  <c r="BB195" i="14"/>
  <c r="BA195" i="14"/>
  <c r="AZ195" i="14"/>
  <c r="AY195" i="14"/>
  <c r="AX195" i="14"/>
  <c r="AW195" i="14"/>
  <c r="BF194" i="14"/>
  <c r="BE194" i="14"/>
  <c r="BD194" i="14"/>
  <c r="BC194" i="14"/>
  <c r="BO157" i="14" s="1"/>
  <c r="BB194" i="14"/>
  <c r="BA194" i="14"/>
  <c r="AZ194" i="14"/>
  <c r="AY194" i="14"/>
  <c r="AX194" i="14"/>
  <c r="AW194" i="14"/>
  <c r="BF193" i="14"/>
  <c r="BE193" i="14"/>
  <c r="BD193" i="14"/>
  <c r="BC193" i="14"/>
  <c r="BB193" i="14"/>
  <c r="BA193" i="14"/>
  <c r="BM156" i="14" s="1"/>
  <c r="AZ193" i="14"/>
  <c r="AY193" i="14"/>
  <c r="AX193" i="14"/>
  <c r="AW193" i="14"/>
  <c r="BF192" i="14"/>
  <c r="BE192" i="14"/>
  <c r="BD192" i="14"/>
  <c r="BC192" i="14"/>
  <c r="BB192" i="14"/>
  <c r="BA192" i="14"/>
  <c r="AZ192" i="14"/>
  <c r="AY192" i="14"/>
  <c r="BK155" i="14" s="1"/>
  <c r="AX192" i="14"/>
  <c r="AW192" i="14"/>
  <c r="BF191" i="14"/>
  <c r="BE191" i="14"/>
  <c r="BD191" i="14"/>
  <c r="BC191" i="14"/>
  <c r="BB191" i="14"/>
  <c r="BA191" i="14"/>
  <c r="AZ191" i="14"/>
  <c r="AY191" i="14"/>
  <c r="AX191" i="14"/>
  <c r="AW191" i="14"/>
  <c r="BI154" i="14" s="1"/>
  <c r="BF190" i="14"/>
  <c r="BE190" i="14"/>
  <c r="BD190" i="14"/>
  <c r="BC190" i="14"/>
  <c r="BB190" i="14"/>
  <c r="BA190" i="14"/>
  <c r="AZ190" i="14"/>
  <c r="BL153" i="14" s="1"/>
  <c r="AY190" i="14"/>
  <c r="AX190" i="14"/>
  <c r="AW190" i="14"/>
  <c r="BR189" i="14"/>
  <c r="BQ189" i="14"/>
  <c r="BP189" i="14"/>
  <c r="BO189" i="14"/>
  <c r="BN189" i="14"/>
  <c r="BF189" i="14"/>
  <c r="BE189" i="14"/>
  <c r="BD189" i="14"/>
  <c r="BC189" i="14"/>
  <c r="BB189" i="14"/>
  <c r="BA189" i="14"/>
  <c r="AZ189" i="14"/>
  <c r="AY189" i="14"/>
  <c r="AX189" i="14"/>
  <c r="AW189" i="14"/>
  <c r="BR188" i="14"/>
  <c r="BQ188" i="14"/>
  <c r="BP188" i="14"/>
  <c r="BO188" i="14"/>
  <c r="BN188" i="14"/>
  <c r="BF188" i="14"/>
  <c r="BE188" i="14"/>
  <c r="BD188" i="14"/>
  <c r="BC188" i="14"/>
  <c r="BB188" i="14"/>
  <c r="BA188" i="14"/>
  <c r="AZ188" i="14"/>
  <c r="AY188" i="14"/>
  <c r="AX188" i="14"/>
  <c r="AW188" i="14"/>
  <c r="BR187" i="14"/>
  <c r="BQ187" i="14"/>
  <c r="BP187" i="14"/>
  <c r="BO187" i="14"/>
  <c r="BN187" i="14"/>
  <c r="BF187" i="14"/>
  <c r="BE187" i="14"/>
  <c r="BD187" i="14"/>
  <c r="BC187" i="14"/>
  <c r="BB187" i="14"/>
  <c r="BA187" i="14"/>
  <c r="AZ187" i="14"/>
  <c r="AY187" i="14"/>
  <c r="AX187" i="14"/>
  <c r="AW187" i="14"/>
  <c r="BR186" i="14"/>
  <c r="BQ186" i="14"/>
  <c r="BP186" i="14"/>
  <c r="BO186" i="14"/>
  <c r="BN186" i="14"/>
  <c r="BR185" i="14"/>
  <c r="BQ185" i="14"/>
  <c r="BP185" i="14"/>
  <c r="BO185" i="14"/>
  <c r="BN185" i="14"/>
  <c r="BR184" i="14"/>
  <c r="BQ184" i="14"/>
  <c r="BP184" i="14"/>
  <c r="BO184" i="14"/>
  <c r="BN184" i="14"/>
  <c r="BF184" i="14"/>
  <c r="BE184" i="14"/>
  <c r="BD184" i="14"/>
  <c r="BC184" i="14"/>
  <c r="BB184" i="14"/>
  <c r="BA184" i="14"/>
  <c r="AZ184" i="14"/>
  <c r="AY184" i="14"/>
  <c r="AX184" i="14"/>
  <c r="BJ160" i="14" s="1"/>
  <c r="AW184" i="14"/>
  <c r="BR183" i="14"/>
  <c r="BQ183" i="14"/>
  <c r="BP183" i="14"/>
  <c r="BO183" i="14"/>
  <c r="BN183" i="14"/>
  <c r="BF183" i="14"/>
  <c r="BE183" i="14"/>
  <c r="BD183" i="14"/>
  <c r="BC183" i="14"/>
  <c r="BB183" i="14"/>
  <c r="BA183" i="14"/>
  <c r="BM159" i="14" s="1"/>
  <c r="AZ183" i="14"/>
  <c r="AY183" i="14"/>
  <c r="AX183" i="14"/>
  <c r="AW183" i="14"/>
  <c r="BR182" i="14"/>
  <c r="BQ182" i="14"/>
  <c r="BP182" i="14"/>
  <c r="BO182" i="14"/>
  <c r="BN182" i="14"/>
  <c r="BF182" i="14"/>
  <c r="BE182" i="14"/>
  <c r="BD182" i="14"/>
  <c r="BC182" i="14"/>
  <c r="BB182" i="14"/>
  <c r="BA182" i="14"/>
  <c r="AZ182" i="14"/>
  <c r="AY182" i="14"/>
  <c r="AX182" i="14"/>
  <c r="AW182" i="14"/>
  <c r="BR181" i="14"/>
  <c r="BQ181" i="14"/>
  <c r="BP181" i="14"/>
  <c r="BO181" i="14"/>
  <c r="BN181" i="14"/>
  <c r="BF181" i="14"/>
  <c r="BE181" i="14"/>
  <c r="BD181" i="14"/>
  <c r="BC181" i="14"/>
  <c r="BB181" i="14"/>
  <c r="BA181" i="14"/>
  <c r="AZ181" i="14"/>
  <c r="AY181" i="14"/>
  <c r="AX181" i="14"/>
  <c r="AW181" i="14"/>
  <c r="BR180" i="14"/>
  <c r="BQ180" i="14"/>
  <c r="BP180" i="14"/>
  <c r="BO180" i="14"/>
  <c r="BN180" i="14"/>
  <c r="BF180" i="14"/>
  <c r="BE180" i="14"/>
  <c r="BD180" i="14"/>
  <c r="BP156" i="14" s="1"/>
  <c r="BC180" i="14"/>
  <c r="BB180" i="14"/>
  <c r="BA180" i="14"/>
  <c r="AZ180" i="14"/>
  <c r="AY180" i="14"/>
  <c r="AX180" i="14"/>
  <c r="AW180" i="14"/>
  <c r="BR179" i="14"/>
  <c r="BR190" i="14" s="1"/>
  <c r="BQ179" i="14"/>
  <c r="BQ190" i="14" s="1"/>
  <c r="BP179" i="14"/>
  <c r="BP190" i="14" s="1"/>
  <c r="BO179" i="14"/>
  <c r="BO190" i="14" s="1"/>
  <c r="BN179" i="14"/>
  <c r="BN190" i="14" s="1"/>
  <c r="BF179" i="14"/>
  <c r="BE179" i="14"/>
  <c r="BD179" i="14"/>
  <c r="BC179" i="14"/>
  <c r="BB179" i="14"/>
  <c r="BA179" i="14"/>
  <c r="AZ179" i="14"/>
  <c r="AY179" i="14"/>
  <c r="AX179" i="14"/>
  <c r="AW179" i="14"/>
  <c r="BF178" i="14"/>
  <c r="BE178" i="14"/>
  <c r="BQ154" i="14" s="1"/>
  <c r="BD178" i="14"/>
  <c r="BC178" i="14"/>
  <c r="BB178" i="14"/>
  <c r="BA178" i="14"/>
  <c r="AZ178" i="14"/>
  <c r="AY178" i="14"/>
  <c r="AX178" i="14"/>
  <c r="AW178" i="14"/>
  <c r="BF177" i="14"/>
  <c r="BE177" i="14"/>
  <c r="BD177" i="14"/>
  <c r="BC177" i="14"/>
  <c r="BO153" i="14" s="1"/>
  <c r="BB177" i="14"/>
  <c r="BA177" i="14"/>
  <c r="AZ177" i="14"/>
  <c r="AY177" i="14"/>
  <c r="AX177" i="14"/>
  <c r="AW177" i="14"/>
  <c r="BF176" i="14"/>
  <c r="BE176" i="14"/>
  <c r="BD176" i="14"/>
  <c r="BC176" i="14"/>
  <c r="BB176" i="14"/>
  <c r="BA176" i="14"/>
  <c r="BM152" i="14" s="1"/>
  <c r="AZ176" i="14"/>
  <c r="AY176" i="14"/>
  <c r="AX176" i="14"/>
  <c r="AW176" i="14"/>
  <c r="BF175" i="14"/>
  <c r="BR151" i="14" s="1"/>
  <c r="BE175" i="14"/>
  <c r="BD175" i="14"/>
  <c r="BC175" i="14"/>
  <c r="BB175" i="14"/>
  <c r="BA175" i="14"/>
  <c r="AZ175" i="14"/>
  <c r="AY175" i="14"/>
  <c r="AX175" i="14"/>
  <c r="AW175" i="14"/>
  <c r="CB174" i="14"/>
  <c r="CA174" i="14"/>
  <c r="BZ174" i="14"/>
  <c r="BY174" i="14"/>
  <c r="BX174" i="14"/>
  <c r="BW174" i="14"/>
  <c r="BV174" i="14"/>
  <c r="BU174" i="14"/>
  <c r="BT174" i="14"/>
  <c r="BS174" i="14"/>
  <c r="BR174" i="14"/>
  <c r="BQ174" i="14"/>
  <c r="BP174" i="14"/>
  <c r="BO174" i="14"/>
  <c r="BN174" i="14"/>
  <c r="BM174" i="14"/>
  <c r="BL174" i="14"/>
  <c r="BK174" i="14"/>
  <c r="BJ174" i="14"/>
  <c r="BF174" i="14"/>
  <c r="BE174" i="14"/>
  <c r="BD174" i="14"/>
  <c r="BC174" i="14"/>
  <c r="BB174" i="14"/>
  <c r="BA174" i="14"/>
  <c r="AZ174" i="14"/>
  <c r="AY174" i="14"/>
  <c r="BK150" i="14" s="1"/>
  <c r="AX174" i="14"/>
  <c r="AW174" i="14"/>
  <c r="CB173" i="14"/>
  <c r="CA173" i="14"/>
  <c r="BZ173" i="14"/>
  <c r="BY173" i="14"/>
  <c r="BX173" i="14"/>
  <c r="BW173" i="14"/>
  <c r="BV173" i="14"/>
  <c r="BU173" i="14"/>
  <c r="BT173" i="14"/>
  <c r="BS173" i="14"/>
  <c r="BR173" i="14"/>
  <c r="BQ173" i="14"/>
  <c r="BP173" i="14"/>
  <c r="BO173" i="14"/>
  <c r="BN173" i="14"/>
  <c r="BM173" i="14"/>
  <c r="BL173" i="14"/>
  <c r="BK173" i="14"/>
  <c r="BJ173" i="14"/>
  <c r="CB172" i="14"/>
  <c r="CA172" i="14"/>
  <c r="BZ172" i="14"/>
  <c r="BY172" i="14"/>
  <c r="BX172" i="14"/>
  <c r="BW172" i="14"/>
  <c r="BV172" i="14"/>
  <c r="BU172" i="14"/>
  <c r="BT172" i="14"/>
  <c r="BS172" i="14"/>
  <c r="BR172" i="14"/>
  <c r="BQ172" i="14"/>
  <c r="BP172" i="14"/>
  <c r="BO172" i="14"/>
  <c r="BN172" i="14"/>
  <c r="BM172" i="14"/>
  <c r="BL172" i="14"/>
  <c r="BK172" i="14"/>
  <c r="BJ172" i="14"/>
  <c r="CB171" i="14"/>
  <c r="CA171" i="14"/>
  <c r="BZ171" i="14"/>
  <c r="BY171" i="14"/>
  <c r="BX171" i="14"/>
  <c r="BW171" i="14"/>
  <c r="BV171" i="14"/>
  <c r="BU171" i="14"/>
  <c r="BU175" i="14" s="1"/>
  <c r="BT171" i="14"/>
  <c r="BS171" i="14"/>
  <c r="BR171" i="14"/>
  <c r="BQ171" i="14"/>
  <c r="BP171" i="14"/>
  <c r="BO171" i="14"/>
  <c r="BN171" i="14"/>
  <c r="BM171" i="14"/>
  <c r="BL171" i="14"/>
  <c r="BK171" i="14"/>
  <c r="BJ171" i="14"/>
  <c r="BF171" i="14"/>
  <c r="BR160" i="14" s="1"/>
  <c r="BE171" i="14"/>
  <c r="BD171" i="14"/>
  <c r="BC171" i="14"/>
  <c r="BB171" i="14"/>
  <c r="BA171" i="14"/>
  <c r="AZ171" i="14"/>
  <c r="AY171" i="14"/>
  <c r="AX171" i="14"/>
  <c r="AW171" i="14"/>
  <c r="CB170" i="14"/>
  <c r="CA170" i="14"/>
  <c r="BZ170" i="14"/>
  <c r="BY170" i="14"/>
  <c r="BX170" i="14"/>
  <c r="BW170" i="14"/>
  <c r="BV170" i="14"/>
  <c r="BU170" i="14"/>
  <c r="BT170" i="14"/>
  <c r="BS170" i="14"/>
  <c r="BR170" i="14"/>
  <c r="BQ170" i="14"/>
  <c r="BP170" i="14"/>
  <c r="BO170" i="14"/>
  <c r="BN170" i="14"/>
  <c r="BM170" i="14"/>
  <c r="BL170" i="14"/>
  <c r="BK170" i="14"/>
  <c r="BJ170" i="14"/>
  <c r="BF170" i="14"/>
  <c r="BE170" i="14"/>
  <c r="BD170" i="14"/>
  <c r="BC170" i="14"/>
  <c r="BB170" i="14"/>
  <c r="BA170" i="14"/>
  <c r="AZ170" i="14"/>
  <c r="AY170" i="14"/>
  <c r="BK159" i="14" s="1"/>
  <c r="AX170" i="14"/>
  <c r="AW170" i="14"/>
  <c r="CB169" i="14"/>
  <c r="CA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BK169" i="14"/>
  <c r="BJ169" i="14"/>
  <c r="BF169" i="14"/>
  <c r="BE169" i="14"/>
  <c r="BD169" i="14"/>
  <c r="BP158" i="14" s="1"/>
  <c r="BC169" i="14"/>
  <c r="BB169" i="14"/>
  <c r="BA169" i="14"/>
  <c r="AZ169" i="14"/>
  <c r="AY169" i="14"/>
  <c r="AX169" i="14"/>
  <c r="AW169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BK168" i="14"/>
  <c r="BJ168" i="14"/>
  <c r="BF168" i="14"/>
  <c r="BE168" i="14"/>
  <c r="BD168" i="14"/>
  <c r="BC168" i="14"/>
  <c r="BB168" i="14"/>
  <c r="BA168" i="14"/>
  <c r="AZ168" i="14"/>
  <c r="AY168" i="14"/>
  <c r="AX168" i="14"/>
  <c r="AW168" i="14"/>
  <c r="BI157" i="14" s="1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BK167" i="14"/>
  <c r="BJ167" i="14"/>
  <c r="BF167" i="14"/>
  <c r="BE167" i="14"/>
  <c r="BD167" i="14"/>
  <c r="BC167" i="14"/>
  <c r="BB167" i="14"/>
  <c r="BN156" i="14" s="1"/>
  <c r="BA167" i="14"/>
  <c r="AZ167" i="14"/>
  <c r="AY167" i="14"/>
  <c r="AX167" i="14"/>
  <c r="AW167" i="14"/>
  <c r="CB166" i="14"/>
  <c r="CA166" i="14"/>
  <c r="BZ166" i="14"/>
  <c r="BY166" i="14"/>
  <c r="BX166" i="14"/>
  <c r="BW166" i="14"/>
  <c r="BV166" i="14"/>
  <c r="BU166" i="14"/>
  <c r="BT166" i="14"/>
  <c r="BS166" i="14"/>
  <c r="BR166" i="14"/>
  <c r="BQ166" i="14"/>
  <c r="BP166" i="14"/>
  <c r="BO166" i="14"/>
  <c r="BN166" i="14"/>
  <c r="BM166" i="14"/>
  <c r="BL166" i="14"/>
  <c r="BK166" i="14"/>
  <c r="BJ166" i="14"/>
  <c r="BF166" i="14"/>
  <c r="BE166" i="14"/>
  <c r="BD166" i="14"/>
  <c r="BC166" i="14"/>
  <c r="BB166" i="14"/>
  <c r="BA166" i="14"/>
  <c r="AZ166" i="14"/>
  <c r="AY166" i="14"/>
  <c r="AX166" i="14"/>
  <c r="AW166" i="14"/>
  <c r="CB165" i="14"/>
  <c r="CA165" i="14"/>
  <c r="BZ165" i="14"/>
  <c r="BY165" i="14"/>
  <c r="BX165" i="14"/>
  <c r="BW165" i="14"/>
  <c r="BV165" i="14"/>
  <c r="BU165" i="14"/>
  <c r="BT165" i="14"/>
  <c r="BS165" i="14"/>
  <c r="BR165" i="14"/>
  <c r="BQ165" i="14"/>
  <c r="BP165" i="14"/>
  <c r="BO165" i="14"/>
  <c r="BN165" i="14"/>
  <c r="BM165" i="14"/>
  <c r="BL165" i="14"/>
  <c r="BK165" i="14"/>
  <c r="BJ165" i="14"/>
  <c r="BF165" i="14"/>
  <c r="BE165" i="14"/>
  <c r="BD165" i="14"/>
  <c r="BC165" i="14"/>
  <c r="BB165" i="14"/>
  <c r="BA165" i="14"/>
  <c r="AZ165" i="14"/>
  <c r="BL154" i="14" s="1"/>
  <c r="AY165" i="14"/>
  <c r="AX165" i="14"/>
  <c r="AW165" i="14"/>
  <c r="CB164" i="14"/>
  <c r="CB175" i="14" s="1"/>
  <c r="CA164" i="14"/>
  <c r="CA175" i="14" s="1"/>
  <c r="BZ164" i="14"/>
  <c r="BZ175" i="14" s="1"/>
  <c r="BY164" i="14"/>
  <c r="BY175" i="14" s="1"/>
  <c r="BX164" i="14"/>
  <c r="BX175" i="14" s="1"/>
  <c r="BW164" i="14"/>
  <c r="BW175" i="14" s="1"/>
  <c r="BV164" i="14"/>
  <c r="BV175" i="14" s="1"/>
  <c r="BU164" i="14"/>
  <c r="BT164" i="14"/>
  <c r="BT175" i="14" s="1"/>
  <c r="BS164" i="14"/>
  <c r="BS175" i="14" s="1"/>
  <c r="BR164" i="14"/>
  <c r="BR175" i="14" s="1"/>
  <c r="BQ164" i="14"/>
  <c r="BQ175" i="14" s="1"/>
  <c r="BP164" i="14"/>
  <c r="BP175" i="14" s="1"/>
  <c r="BO164" i="14"/>
  <c r="BO175" i="14" s="1"/>
  <c r="BN164" i="14"/>
  <c r="BN175" i="14" s="1"/>
  <c r="BM164" i="14"/>
  <c r="BM175" i="14" s="1"/>
  <c r="BL164" i="14"/>
  <c r="BL175" i="14" s="1"/>
  <c r="BK164" i="14"/>
  <c r="BK175" i="14" s="1"/>
  <c r="BJ164" i="14"/>
  <c r="BJ175" i="14" s="1"/>
  <c r="BF164" i="14"/>
  <c r="BE164" i="14"/>
  <c r="BQ153" i="14" s="1"/>
  <c r="BD164" i="14"/>
  <c r="BC164" i="14"/>
  <c r="BB164" i="14"/>
  <c r="BA164" i="14"/>
  <c r="AZ164" i="14"/>
  <c r="AY164" i="14"/>
  <c r="AX164" i="14"/>
  <c r="AW164" i="14"/>
  <c r="BF163" i="14"/>
  <c r="BE163" i="14"/>
  <c r="BD163" i="14"/>
  <c r="BC163" i="14"/>
  <c r="BB163" i="14"/>
  <c r="BA163" i="14"/>
  <c r="AZ163" i="14"/>
  <c r="AY163" i="14"/>
  <c r="AX163" i="14"/>
  <c r="AW163" i="14"/>
  <c r="BF162" i="14"/>
  <c r="BE162" i="14"/>
  <c r="BD162" i="14"/>
  <c r="BC162" i="14"/>
  <c r="BB162" i="14"/>
  <c r="BA162" i="14"/>
  <c r="BM151" i="14" s="1"/>
  <c r="AZ162" i="14"/>
  <c r="AY162" i="14"/>
  <c r="AX162" i="14"/>
  <c r="AW162" i="14"/>
  <c r="BF161" i="14"/>
  <c r="BE161" i="14"/>
  <c r="BD161" i="14"/>
  <c r="BC161" i="14"/>
  <c r="BB161" i="14"/>
  <c r="BA161" i="14"/>
  <c r="AZ161" i="14"/>
  <c r="AY161" i="14"/>
  <c r="AX161" i="14"/>
  <c r="AW161" i="14"/>
  <c r="BI150" i="14" s="1"/>
  <c r="BQ160" i="14"/>
  <c r="BP160" i="14"/>
  <c r="BO160" i="14"/>
  <c r="BN160" i="14"/>
  <c r="BM160" i="14"/>
  <c r="BL160" i="14"/>
  <c r="BK160" i="14"/>
  <c r="BR159" i="14"/>
  <c r="BQ159" i="14"/>
  <c r="BP159" i="14"/>
  <c r="BO159" i="14"/>
  <c r="BN159" i="14"/>
  <c r="BL159" i="14"/>
  <c r="BJ159" i="14"/>
  <c r="BI159" i="14"/>
  <c r="BR158" i="14"/>
  <c r="BO158" i="14"/>
  <c r="BN158" i="14"/>
  <c r="BM158" i="14"/>
  <c r="BL158" i="14"/>
  <c r="BK158" i="14"/>
  <c r="BJ158" i="14"/>
  <c r="BI158" i="14"/>
  <c r="BF158" i="14"/>
  <c r="BE158" i="14"/>
  <c r="BD158" i="14"/>
  <c r="BC158" i="14"/>
  <c r="BB158" i="14"/>
  <c r="BA158" i="14"/>
  <c r="AZ158" i="14"/>
  <c r="AY158" i="14"/>
  <c r="AX158" i="14"/>
  <c r="AW158" i="14"/>
  <c r="BR157" i="14"/>
  <c r="BQ157" i="14"/>
  <c r="BP157" i="14"/>
  <c r="BN157" i="14"/>
  <c r="BL157" i="14"/>
  <c r="BK157" i="14"/>
  <c r="BJ157" i="14"/>
  <c r="BF157" i="14"/>
  <c r="BE157" i="14"/>
  <c r="BD157" i="14"/>
  <c r="BC157" i="14"/>
  <c r="BB157" i="14"/>
  <c r="BA157" i="14"/>
  <c r="AZ157" i="14"/>
  <c r="AY157" i="14"/>
  <c r="AX157" i="14"/>
  <c r="AW157" i="14"/>
  <c r="BR156" i="14"/>
  <c r="BQ156" i="14"/>
  <c r="BO156" i="14"/>
  <c r="BL156" i="14"/>
  <c r="BJ156" i="14"/>
  <c r="BI156" i="14"/>
  <c r="BF156" i="14"/>
  <c r="BE156" i="14"/>
  <c r="BD156" i="14"/>
  <c r="BC156" i="14"/>
  <c r="BB156" i="14"/>
  <c r="BA156" i="14"/>
  <c r="AZ156" i="14"/>
  <c r="AY156" i="14"/>
  <c r="AX156" i="14"/>
  <c r="AW156" i="14"/>
  <c r="BR155" i="14"/>
  <c r="BQ155" i="14"/>
  <c r="BP155" i="14"/>
  <c r="BO155" i="14"/>
  <c r="BN155" i="14"/>
  <c r="BM155" i="14"/>
  <c r="BL155" i="14"/>
  <c r="BJ155" i="14"/>
  <c r="BF155" i="14"/>
  <c r="BE155" i="14"/>
  <c r="BD155" i="14"/>
  <c r="BC155" i="14"/>
  <c r="BB155" i="14"/>
  <c r="BA155" i="14"/>
  <c r="AZ155" i="14"/>
  <c r="AY155" i="14"/>
  <c r="AX155" i="14"/>
  <c r="AW155" i="14"/>
  <c r="BR154" i="14"/>
  <c r="BP154" i="14"/>
  <c r="BO154" i="14"/>
  <c r="BN154" i="14"/>
  <c r="BM154" i="14"/>
  <c r="BK154" i="14"/>
  <c r="BJ154" i="14"/>
  <c r="BF154" i="14"/>
  <c r="BE154" i="14"/>
  <c r="BD154" i="14"/>
  <c r="BC154" i="14"/>
  <c r="BB154" i="14"/>
  <c r="BA154" i="14"/>
  <c r="AZ154" i="14"/>
  <c r="AY154" i="14"/>
  <c r="AX154" i="14"/>
  <c r="AW154" i="14"/>
  <c r="BI142" i="14" s="1"/>
  <c r="BR153" i="14"/>
  <c r="BP153" i="14"/>
  <c r="BN153" i="14"/>
  <c r="BM153" i="14"/>
  <c r="BK153" i="14"/>
  <c r="BJ153" i="14"/>
  <c r="BI153" i="14"/>
  <c r="BF153" i="14"/>
  <c r="BE153" i="14"/>
  <c r="BD153" i="14"/>
  <c r="BC153" i="14"/>
  <c r="BB153" i="14"/>
  <c r="BA153" i="14"/>
  <c r="AZ153" i="14"/>
  <c r="AY153" i="14"/>
  <c r="AX153" i="14"/>
  <c r="AW153" i="14"/>
  <c r="BR152" i="14"/>
  <c r="BQ152" i="14"/>
  <c r="BP152" i="14"/>
  <c r="BO152" i="14"/>
  <c r="BN152" i="14"/>
  <c r="BL152" i="14"/>
  <c r="BK152" i="14"/>
  <c r="BJ152" i="14"/>
  <c r="BI152" i="14"/>
  <c r="BF152" i="14"/>
  <c r="BE152" i="14"/>
  <c r="BD152" i="14"/>
  <c r="BC152" i="14"/>
  <c r="BB152" i="14"/>
  <c r="BA152" i="14"/>
  <c r="AZ152" i="14"/>
  <c r="AY152" i="14"/>
  <c r="AX152" i="14"/>
  <c r="AW152" i="14"/>
  <c r="BQ151" i="14"/>
  <c r="BP151" i="14"/>
  <c r="BO151" i="14"/>
  <c r="BN151" i="14"/>
  <c r="BL151" i="14"/>
  <c r="BK151" i="14"/>
  <c r="BJ151" i="14"/>
  <c r="BI151" i="14"/>
  <c r="BF151" i="14"/>
  <c r="BE151" i="14"/>
  <c r="BD151" i="14"/>
  <c r="BC151" i="14"/>
  <c r="BB151" i="14"/>
  <c r="BA151" i="14"/>
  <c r="AZ151" i="14"/>
  <c r="AY151" i="14"/>
  <c r="AX151" i="14"/>
  <c r="AW151" i="14"/>
  <c r="BR150" i="14"/>
  <c r="BQ150" i="14"/>
  <c r="BP150" i="14"/>
  <c r="BO150" i="14"/>
  <c r="BO161" i="14" s="1"/>
  <c r="AC72" i="14" s="1"/>
  <c r="BN150" i="14"/>
  <c r="BM150" i="14"/>
  <c r="BL150" i="14"/>
  <c r="BJ150" i="14"/>
  <c r="BJ161" i="14" s="1"/>
  <c r="AC67" i="14" s="1"/>
  <c r="BF150" i="14"/>
  <c r="BE150" i="14"/>
  <c r="BD150" i="14"/>
  <c r="BC150" i="14"/>
  <c r="BB150" i="14"/>
  <c r="BA150" i="14"/>
  <c r="AZ150" i="14"/>
  <c r="AY150" i="14"/>
  <c r="AX150" i="14"/>
  <c r="AW150" i="14"/>
  <c r="BF149" i="14"/>
  <c r="BE149" i="14"/>
  <c r="BD149" i="14"/>
  <c r="BC149" i="14"/>
  <c r="BO137" i="14" s="1"/>
  <c r="BB149" i="14"/>
  <c r="BA149" i="14"/>
  <c r="AZ149" i="14"/>
  <c r="AY149" i="14"/>
  <c r="AX149" i="14"/>
  <c r="AW149" i="14"/>
  <c r="BF148" i="14"/>
  <c r="BE148" i="14"/>
  <c r="BD148" i="14"/>
  <c r="BC148" i="14"/>
  <c r="BB148" i="14"/>
  <c r="BA148" i="14"/>
  <c r="AZ148" i="14"/>
  <c r="AY148" i="14"/>
  <c r="AX148" i="14"/>
  <c r="AW148" i="14"/>
  <c r="BR146" i="14"/>
  <c r="BI146" i="14"/>
  <c r="BF145" i="14"/>
  <c r="BE145" i="14"/>
  <c r="BQ146" i="14" s="1"/>
  <c r="BD145" i="14"/>
  <c r="BP146" i="14" s="1"/>
  <c r="BC145" i="14"/>
  <c r="BO146" i="14" s="1"/>
  <c r="BB145" i="14"/>
  <c r="BN146" i="14" s="1"/>
  <c r="BA145" i="14"/>
  <c r="BM146" i="14" s="1"/>
  <c r="AZ145" i="14"/>
  <c r="BL146" i="14" s="1"/>
  <c r="AY145" i="14"/>
  <c r="BK146" i="14" s="1"/>
  <c r="AX145" i="14"/>
  <c r="BJ146" i="14" s="1"/>
  <c r="AW145" i="14"/>
  <c r="BF144" i="14"/>
  <c r="BR145" i="14" s="1"/>
  <c r="BE144" i="14"/>
  <c r="BQ145" i="14" s="1"/>
  <c r="BD144" i="14"/>
  <c r="BP145" i="14" s="1"/>
  <c r="BC144" i="14"/>
  <c r="BO145" i="14" s="1"/>
  <c r="BB144" i="14"/>
  <c r="BN145" i="14" s="1"/>
  <c r="BA144" i="14"/>
  <c r="BM145" i="14" s="1"/>
  <c r="AZ144" i="14"/>
  <c r="BL145" i="14" s="1"/>
  <c r="AY144" i="14"/>
  <c r="BK145" i="14" s="1"/>
  <c r="AX144" i="14"/>
  <c r="BJ145" i="14" s="1"/>
  <c r="AW144" i="14"/>
  <c r="BI145" i="14" s="1"/>
  <c r="CJ143" i="14"/>
  <c r="CI143" i="14"/>
  <c r="CH143" i="14"/>
  <c r="CG143" i="14"/>
  <c r="CF143" i="14"/>
  <c r="CE143" i="14"/>
  <c r="BF143" i="14"/>
  <c r="BR144" i="14" s="1"/>
  <c r="BE143" i="14"/>
  <c r="BQ144" i="14" s="1"/>
  <c r="BD143" i="14"/>
  <c r="BP144" i="14" s="1"/>
  <c r="BC143" i="14"/>
  <c r="BO144" i="14" s="1"/>
  <c r="BB143" i="14"/>
  <c r="BN144" i="14" s="1"/>
  <c r="BA143" i="14"/>
  <c r="BM144" i="14" s="1"/>
  <c r="AZ143" i="14"/>
  <c r="BL144" i="14" s="1"/>
  <c r="AY143" i="14"/>
  <c r="BK144" i="14" s="1"/>
  <c r="AX143" i="14"/>
  <c r="BJ144" i="14" s="1"/>
  <c r="AW143" i="14"/>
  <c r="BI144" i="14" s="1"/>
  <c r="CJ142" i="14"/>
  <c r="CI142" i="14"/>
  <c r="CH142" i="14"/>
  <c r="CG142" i="14"/>
  <c r="CF142" i="14"/>
  <c r="CE142" i="14"/>
  <c r="BM142" i="14"/>
  <c r="BJ142" i="14"/>
  <c r="BF142" i="14"/>
  <c r="BR143" i="14" s="1"/>
  <c r="BE142" i="14"/>
  <c r="BQ143" i="14" s="1"/>
  <c r="BD142" i="14"/>
  <c r="BP143" i="14" s="1"/>
  <c r="BC142" i="14"/>
  <c r="BO143" i="14" s="1"/>
  <c r="BB142" i="14"/>
  <c r="BN143" i="14" s="1"/>
  <c r="BA142" i="14"/>
  <c r="BM143" i="14" s="1"/>
  <c r="AZ142" i="14"/>
  <c r="BL143" i="14" s="1"/>
  <c r="AY142" i="14"/>
  <c r="BK143" i="14" s="1"/>
  <c r="AX142" i="14"/>
  <c r="BJ143" i="14" s="1"/>
  <c r="AW142" i="14"/>
  <c r="BI143" i="14" s="1"/>
  <c r="CJ141" i="14"/>
  <c r="CI141" i="14"/>
  <c r="CH141" i="14"/>
  <c r="CG141" i="14"/>
  <c r="CF141" i="14"/>
  <c r="CE141" i="14"/>
  <c r="CA141" i="14"/>
  <c r="BZ141" i="14"/>
  <c r="BY141" i="14"/>
  <c r="BX141" i="14"/>
  <c r="BP141" i="14"/>
  <c r="BO141" i="14"/>
  <c r="BF141" i="14"/>
  <c r="BR142" i="14" s="1"/>
  <c r="BE141" i="14"/>
  <c r="BQ142" i="14" s="1"/>
  <c r="BD141" i="14"/>
  <c r="BP142" i="14" s="1"/>
  <c r="BC141" i="14"/>
  <c r="BO142" i="14" s="1"/>
  <c r="BB141" i="14"/>
  <c r="BN142" i="14" s="1"/>
  <c r="BA141" i="14"/>
  <c r="AZ141" i="14"/>
  <c r="BL142" i="14" s="1"/>
  <c r="AY141" i="14"/>
  <c r="BK142" i="14" s="1"/>
  <c r="AX141" i="14"/>
  <c r="AW141" i="14"/>
  <c r="CJ140" i="14"/>
  <c r="CI140" i="14"/>
  <c r="CH140" i="14"/>
  <c r="CG140" i="14"/>
  <c r="CF140" i="14"/>
  <c r="CE140" i="14"/>
  <c r="CA140" i="14"/>
  <c r="BZ140" i="14"/>
  <c r="BY140" i="14"/>
  <c r="BX140" i="14"/>
  <c r="BM140" i="14"/>
  <c r="BJ140" i="14"/>
  <c r="BI140" i="14"/>
  <c r="BF140" i="14"/>
  <c r="BR141" i="14" s="1"/>
  <c r="BE140" i="14"/>
  <c r="BQ141" i="14" s="1"/>
  <c r="BD140" i="14"/>
  <c r="BC140" i="14"/>
  <c r="BB140" i="14"/>
  <c r="BN141" i="14" s="1"/>
  <c r="BA140" i="14"/>
  <c r="BM141" i="14" s="1"/>
  <c r="AZ140" i="14"/>
  <c r="BL141" i="14" s="1"/>
  <c r="AY140" i="14"/>
  <c r="BK141" i="14" s="1"/>
  <c r="AX140" i="14"/>
  <c r="BJ141" i="14" s="1"/>
  <c r="AW140" i="14"/>
  <c r="BI141" i="14" s="1"/>
  <c r="CJ139" i="14"/>
  <c r="CI139" i="14"/>
  <c r="CH139" i="14"/>
  <c r="CG139" i="14"/>
  <c r="CF139" i="14"/>
  <c r="CE139" i="14"/>
  <c r="CA139" i="14"/>
  <c r="BZ139" i="14"/>
  <c r="BY139" i="14"/>
  <c r="BX139" i="14"/>
  <c r="BP139" i="14"/>
  <c r="BO139" i="14"/>
  <c r="BF139" i="14"/>
  <c r="BR140" i="14" s="1"/>
  <c r="BE139" i="14"/>
  <c r="BQ140" i="14" s="1"/>
  <c r="BD139" i="14"/>
  <c r="BP140" i="14" s="1"/>
  <c r="BC139" i="14"/>
  <c r="BO140" i="14" s="1"/>
  <c r="BB139" i="14"/>
  <c r="BN140" i="14" s="1"/>
  <c r="BA139" i="14"/>
  <c r="AZ139" i="14"/>
  <c r="BL140" i="14" s="1"/>
  <c r="AY139" i="14"/>
  <c r="BK140" i="14" s="1"/>
  <c r="AX139" i="14"/>
  <c r="AW139" i="14"/>
  <c r="CJ138" i="14"/>
  <c r="CI138" i="14"/>
  <c r="CH138" i="14"/>
  <c r="CG138" i="14"/>
  <c r="CF138" i="14"/>
  <c r="CE138" i="14"/>
  <c r="CA138" i="14"/>
  <c r="BZ138" i="14"/>
  <c r="BY138" i="14"/>
  <c r="BX138" i="14"/>
  <c r="BM138" i="14"/>
  <c r="BJ138" i="14"/>
  <c r="BI138" i="14"/>
  <c r="BF138" i="14"/>
  <c r="BR139" i="14" s="1"/>
  <c r="BE138" i="14"/>
  <c r="BQ139" i="14" s="1"/>
  <c r="BD138" i="14"/>
  <c r="BC138" i="14"/>
  <c r="BB138" i="14"/>
  <c r="BN139" i="14" s="1"/>
  <c r="BA138" i="14"/>
  <c r="BM139" i="14" s="1"/>
  <c r="AZ138" i="14"/>
  <c r="BL139" i="14" s="1"/>
  <c r="AY138" i="14"/>
  <c r="BK139" i="14" s="1"/>
  <c r="AX138" i="14"/>
  <c r="BJ139" i="14" s="1"/>
  <c r="AW138" i="14"/>
  <c r="BI139" i="14" s="1"/>
  <c r="CJ137" i="14"/>
  <c r="CI137" i="14"/>
  <c r="CH137" i="14"/>
  <c r="CG137" i="14"/>
  <c r="CF137" i="14"/>
  <c r="CE137" i="14"/>
  <c r="CA137" i="14"/>
  <c r="BZ137" i="14"/>
  <c r="BY137" i="14"/>
  <c r="BX137" i="14"/>
  <c r="BP137" i="14"/>
  <c r="BM137" i="14"/>
  <c r="BF137" i="14"/>
  <c r="BR138" i="14" s="1"/>
  <c r="BE137" i="14"/>
  <c r="BQ138" i="14" s="1"/>
  <c r="BD137" i="14"/>
  <c r="BP138" i="14" s="1"/>
  <c r="BC137" i="14"/>
  <c r="BO138" i="14" s="1"/>
  <c r="BB137" i="14"/>
  <c r="BN138" i="14" s="1"/>
  <c r="BA137" i="14"/>
  <c r="AZ137" i="14"/>
  <c r="BL138" i="14" s="1"/>
  <c r="AY137" i="14"/>
  <c r="BK138" i="14" s="1"/>
  <c r="AX137" i="14"/>
  <c r="AW137" i="14"/>
  <c r="CJ136" i="14"/>
  <c r="CJ144" i="14" s="1"/>
  <c r="AD60" i="14" s="1"/>
  <c r="CI136" i="14"/>
  <c r="CI144" i="14" s="1"/>
  <c r="AC60" i="14" s="1"/>
  <c r="CH136" i="14"/>
  <c r="CH144" i="14" s="1"/>
  <c r="AB60" i="14" s="1"/>
  <c r="CG136" i="14"/>
  <c r="CG144" i="14" s="1"/>
  <c r="AA60" i="14" s="1"/>
  <c r="CF136" i="14"/>
  <c r="CF144" i="14" s="1"/>
  <c r="Z60" i="14" s="1"/>
  <c r="CE136" i="14"/>
  <c r="CE144" i="14" s="1"/>
  <c r="Y60" i="14" s="1"/>
  <c r="CA136" i="14"/>
  <c r="BZ136" i="14"/>
  <c r="BY136" i="14"/>
  <c r="BX136" i="14"/>
  <c r="BN136" i="14"/>
  <c r="BM136" i="14"/>
  <c r="BM147" i="14" s="1"/>
  <c r="AA70" i="14" s="1"/>
  <c r="BJ136" i="14"/>
  <c r="BF136" i="14"/>
  <c r="BR137" i="14" s="1"/>
  <c r="BE136" i="14"/>
  <c r="BQ137" i="14" s="1"/>
  <c r="BD136" i="14"/>
  <c r="BC136" i="14"/>
  <c r="BB136" i="14"/>
  <c r="BN137" i="14" s="1"/>
  <c r="BA136" i="14"/>
  <c r="AZ136" i="14"/>
  <c r="BL137" i="14" s="1"/>
  <c r="AY136" i="14"/>
  <c r="BK137" i="14" s="1"/>
  <c r="AX136" i="14"/>
  <c r="BJ137" i="14" s="1"/>
  <c r="AW136" i="14"/>
  <c r="BI137" i="14" s="1"/>
  <c r="BF135" i="14"/>
  <c r="BR136" i="14" s="1"/>
  <c r="BE135" i="14"/>
  <c r="BQ136" i="14" s="1"/>
  <c r="BD135" i="14"/>
  <c r="BP136" i="14" s="1"/>
  <c r="BC135" i="14"/>
  <c r="BO136" i="14" s="1"/>
  <c r="BB135" i="14"/>
  <c r="BA135" i="14"/>
  <c r="AZ135" i="14"/>
  <c r="BL136" i="14" s="1"/>
  <c r="AY135" i="14"/>
  <c r="BK136" i="14" s="1"/>
  <c r="AX135" i="14"/>
  <c r="AW135" i="14"/>
  <c r="BI136" i="14" s="1"/>
  <c r="BI147" i="14" s="1"/>
  <c r="AA66" i="14" s="1"/>
  <c r="X124" i="14"/>
  <c r="W124" i="14"/>
  <c r="U124" i="14"/>
  <c r="S124" i="14"/>
  <c r="Q124" i="14"/>
  <c r="O124" i="14"/>
  <c r="M124" i="14"/>
  <c r="Y48" i="14" s="1"/>
  <c r="K124" i="14"/>
  <c r="I124" i="14"/>
  <c r="G124" i="14"/>
  <c r="F124" i="14"/>
  <c r="D124" i="14"/>
  <c r="Y47" i="14" s="1"/>
  <c r="B124" i="14"/>
  <c r="AD57" i="14"/>
  <c r="AC57" i="14"/>
  <c r="AB57" i="14"/>
  <c r="AA57" i="14"/>
  <c r="Z57" i="14"/>
  <c r="Y57" i="14"/>
  <c r="S55" i="14"/>
  <c r="AD58" i="14" s="1"/>
  <c r="R55" i="14"/>
  <c r="AC58" i="14" s="1"/>
  <c r="Q55" i="14"/>
  <c r="AB58" i="14" s="1"/>
  <c r="P55" i="14"/>
  <c r="AA58" i="14" s="1"/>
  <c r="O55" i="14"/>
  <c r="Z58" i="14" s="1"/>
  <c r="N55" i="14"/>
  <c r="Y58" i="14" s="1"/>
  <c r="Y46" i="14"/>
  <c r="Y44" i="14"/>
  <c r="Y43" i="14"/>
  <c r="BF210" i="13"/>
  <c r="BE210" i="13"/>
  <c r="BD210" i="13"/>
  <c r="BC210" i="13"/>
  <c r="BB210" i="13"/>
  <c r="BA210" i="13"/>
  <c r="AZ210" i="13"/>
  <c r="AY210" i="13"/>
  <c r="AX210" i="13"/>
  <c r="AW210" i="13"/>
  <c r="BF209" i="13"/>
  <c r="BE209" i="13"/>
  <c r="BD209" i="13"/>
  <c r="BC209" i="13"/>
  <c r="BB209" i="13"/>
  <c r="BA209" i="13"/>
  <c r="AZ209" i="13"/>
  <c r="AY209" i="13"/>
  <c r="AX209" i="13"/>
  <c r="AW209" i="13"/>
  <c r="BF208" i="13"/>
  <c r="BE208" i="13"/>
  <c r="BD208" i="13"/>
  <c r="BC208" i="13"/>
  <c r="BB208" i="13"/>
  <c r="BA208" i="13"/>
  <c r="AZ208" i="13"/>
  <c r="AY208" i="13"/>
  <c r="AX208" i="13"/>
  <c r="AW208" i="13"/>
  <c r="BF207" i="13"/>
  <c r="BE207" i="13"/>
  <c r="BD207" i="13"/>
  <c r="BC207" i="13"/>
  <c r="BB207" i="13"/>
  <c r="BN157" i="13" s="1"/>
  <c r="BA207" i="13"/>
  <c r="BM157" i="13" s="1"/>
  <c r="AZ207" i="13"/>
  <c r="AY207" i="13"/>
  <c r="AX207" i="13"/>
  <c r="AW207" i="13"/>
  <c r="BF206" i="13"/>
  <c r="BE206" i="13"/>
  <c r="BD206" i="13"/>
  <c r="BC206" i="13"/>
  <c r="BB206" i="13"/>
  <c r="BA206" i="13"/>
  <c r="AZ206" i="13"/>
  <c r="BL156" i="13" s="1"/>
  <c r="AY206" i="13"/>
  <c r="BK156" i="13" s="1"/>
  <c r="AX206" i="13"/>
  <c r="AW206" i="13"/>
  <c r="BF205" i="13"/>
  <c r="BE205" i="13"/>
  <c r="BD205" i="13"/>
  <c r="BC205" i="13"/>
  <c r="BB205" i="13"/>
  <c r="BA205" i="13"/>
  <c r="AZ205" i="13"/>
  <c r="AY205" i="13"/>
  <c r="AX205" i="13"/>
  <c r="BJ155" i="13" s="1"/>
  <c r="AW205" i="13"/>
  <c r="BI155" i="13" s="1"/>
  <c r="BF204" i="13"/>
  <c r="BE204" i="13"/>
  <c r="BD204" i="13"/>
  <c r="BC204" i="13"/>
  <c r="BB204" i="13"/>
  <c r="BA204" i="13"/>
  <c r="AZ204" i="13"/>
  <c r="AY204" i="13"/>
  <c r="AX204" i="13"/>
  <c r="AW204" i="13"/>
  <c r="BF203" i="13"/>
  <c r="BE203" i="13"/>
  <c r="BD203" i="13"/>
  <c r="BC203" i="13"/>
  <c r="BB203" i="13"/>
  <c r="BA203" i="13"/>
  <c r="AZ203" i="13"/>
  <c r="AY203" i="13"/>
  <c r="AX203" i="13"/>
  <c r="AW203" i="13"/>
  <c r="BF202" i="13"/>
  <c r="BE202" i="13"/>
  <c r="BD202" i="13"/>
  <c r="BC202" i="13"/>
  <c r="BB202" i="13"/>
  <c r="BA202" i="13"/>
  <c r="AZ202" i="13"/>
  <c r="AY202" i="13"/>
  <c r="AX202" i="13"/>
  <c r="AW202" i="13"/>
  <c r="BF201" i="13"/>
  <c r="BE201" i="13"/>
  <c r="BD201" i="13"/>
  <c r="BC201" i="13"/>
  <c r="BB201" i="13"/>
  <c r="BA201" i="13"/>
  <c r="AZ201" i="13"/>
  <c r="AY201" i="13"/>
  <c r="AX201" i="13"/>
  <c r="AW201" i="13"/>
  <c r="BF200" i="13"/>
  <c r="BE200" i="13"/>
  <c r="BD200" i="13"/>
  <c r="BC200" i="13"/>
  <c r="BB200" i="13"/>
  <c r="BA200" i="13"/>
  <c r="AZ200" i="13"/>
  <c r="AY200" i="13"/>
  <c r="AX200" i="13"/>
  <c r="AW200" i="13"/>
  <c r="BF197" i="13"/>
  <c r="BE197" i="13"/>
  <c r="BD197" i="13"/>
  <c r="BC197" i="13"/>
  <c r="BB197" i="13"/>
  <c r="BA197" i="13"/>
  <c r="AZ197" i="13"/>
  <c r="AY197" i="13"/>
  <c r="AX197" i="13"/>
  <c r="AW197" i="13"/>
  <c r="BI160" i="13" s="1"/>
  <c r="BF196" i="13"/>
  <c r="BE196" i="13"/>
  <c r="BD196" i="13"/>
  <c r="BC196" i="13"/>
  <c r="BB196" i="13"/>
  <c r="BA196" i="13"/>
  <c r="AZ196" i="13"/>
  <c r="AY196" i="13"/>
  <c r="AX196" i="13"/>
  <c r="AW196" i="13"/>
  <c r="BF195" i="13"/>
  <c r="BR158" i="13" s="1"/>
  <c r="BE195" i="13"/>
  <c r="BD195" i="13"/>
  <c r="BC195" i="13"/>
  <c r="BB195" i="13"/>
  <c r="BA195" i="13"/>
  <c r="AZ195" i="13"/>
  <c r="AY195" i="13"/>
  <c r="AX195" i="13"/>
  <c r="AW195" i="13"/>
  <c r="BF194" i="13"/>
  <c r="BE194" i="13"/>
  <c r="BD194" i="13"/>
  <c r="BP157" i="13" s="1"/>
  <c r="BC194" i="13"/>
  <c r="BO157" i="13" s="1"/>
  <c r="BB194" i="13"/>
  <c r="BA194" i="13"/>
  <c r="AZ194" i="13"/>
  <c r="AY194" i="13"/>
  <c r="AX194" i="13"/>
  <c r="AW194" i="13"/>
  <c r="BF193" i="13"/>
  <c r="BE193" i="13"/>
  <c r="BD193" i="13"/>
  <c r="BC193" i="13"/>
  <c r="BB193" i="13"/>
  <c r="BA193" i="13"/>
  <c r="BM156" i="13" s="1"/>
  <c r="AZ193" i="13"/>
  <c r="AY193" i="13"/>
  <c r="AX193" i="13"/>
  <c r="AW193" i="13"/>
  <c r="BF192" i="13"/>
  <c r="BE192" i="13"/>
  <c r="BD192" i="13"/>
  <c r="BC192" i="13"/>
  <c r="BB192" i="13"/>
  <c r="BA192" i="13"/>
  <c r="AZ192" i="13"/>
  <c r="BL155" i="13" s="1"/>
  <c r="AY192" i="13"/>
  <c r="BK155" i="13" s="1"/>
  <c r="AX192" i="13"/>
  <c r="AW192" i="13"/>
  <c r="BF191" i="13"/>
  <c r="BE191" i="13"/>
  <c r="BD191" i="13"/>
  <c r="BC191" i="13"/>
  <c r="BB191" i="13"/>
  <c r="BA191" i="13"/>
  <c r="AZ191" i="13"/>
  <c r="AY191" i="13"/>
  <c r="AX191" i="13"/>
  <c r="BJ154" i="13" s="1"/>
  <c r="AW191" i="13"/>
  <c r="BI154" i="13" s="1"/>
  <c r="BF190" i="13"/>
  <c r="BE190" i="13"/>
  <c r="BD190" i="13"/>
  <c r="BC190" i="13"/>
  <c r="BB190" i="13"/>
  <c r="BA190" i="13"/>
  <c r="BM153" i="13" s="1"/>
  <c r="AZ190" i="13"/>
  <c r="BL153" i="13" s="1"/>
  <c r="AY190" i="13"/>
  <c r="AX190" i="13"/>
  <c r="AW190" i="13"/>
  <c r="BR189" i="13"/>
  <c r="BQ189" i="13"/>
  <c r="BP189" i="13"/>
  <c r="BO189" i="13"/>
  <c r="BN189" i="13"/>
  <c r="BF189" i="13"/>
  <c r="BE189" i="13"/>
  <c r="BD189" i="13"/>
  <c r="BC189" i="13"/>
  <c r="BB189" i="13"/>
  <c r="BA189" i="13"/>
  <c r="AZ189" i="13"/>
  <c r="AY189" i="13"/>
  <c r="AX189" i="13"/>
  <c r="AW189" i="13"/>
  <c r="BR188" i="13"/>
  <c r="BQ188" i="13"/>
  <c r="BP188" i="13"/>
  <c r="BO188" i="13"/>
  <c r="BN188" i="13"/>
  <c r="BF188" i="13"/>
  <c r="BE188" i="13"/>
  <c r="BD188" i="13"/>
  <c r="BC188" i="13"/>
  <c r="BB188" i="13"/>
  <c r="BA188" i="13"/>
  <c r="AZ188" i="13"/>
  <c r="AY188" i="13"/>
  <c r="AX188" i="13"/>
  <c r="AW188" i="13"/>
  <c r="BR187" i="13"/>
  <c r="BQ187" i="13"/>
  <c r="BP187" i="13"/>
  <c r="BO187" i="13"/>
  <c r="BN187" i="13"/>
  <c r="BF187" i="13"/>
  <c r="BE187" i="13"/>
  <c r="BD187" i="13"/>
  <c r="BC187" i="13"/>
  <c r="BB187" i="13"/>
  <c r="BA187" i="13"/>
  <c r="AZ187" i="13"/>
  <c r="AY187" i="13"/>
  <c r="AX187" i="13"/>
  <c r="AW187" i="13"/>
  <c r="BR186" i="13"/>
  <c r="BQ186" i="13"/>
  <c r="BP186" i="13"/>
  <c r="BO186" i="13"/>
  <c r="BN186" i="13"/>
  <c r="BR185" i="13"/>
  <c r="BQ185" i="13"/>
  <c r="BP185" i="13"/>
  <c r="BO185" i="13"/>
  <c r="BN185" i="13"/>
  <c r="BR184" i="13"/>
  <c r="BQ184" i="13"/>
  <c r="BP184" i="13"/>
  <c r="BO184" i="13"/>
  <c r="BN184" i="13"/>
  <c r="BF184" i="13"/>
  <c r="BE184" i="13"/>
  <c r="BD184" i="13"/>
  <c r="BC184" i="13"/>
  <c r="BB184" i="13"/>
  <c r="BA184" i="13"/>
  <c r="AZ184" i="13"/>
  <c r="AY184" i="13"/>
  <c r="BK160" i="13" s="1"/>
  <c r="AX184" i="13"/>
  <c r="BJ160" i="13" s="1"/>
  <c r="AW184" i="13"/>
  <c r="BR183" i="13"/>
  <c r="BQ183" i="13"/>
  <c r="BP183" i="13"/>
  <c r="BO183" i="13"/>
  <c r="BN183" i="13"/>
  <c r="BF183" i="13"/>
  <c r="BE183" i="13"/>
  <c r="BD183" i="13"/>
  <c r="BC183" i="13"/>
  <c r="BB183" i="13"/>
  <c r="BN159" i="13" s="1"/>
  <c r="BA183" i="13"/>
  <c r="BM159" i="13" s="1"/>
  <c r="AZ183" i="13"/>
  <c r="AY183" i="13"/>
  <c r="AX183" i="13"/>
  <c r="AW183" i="13"/>
  <c r="BR182" i="13"/>
  <c r="BQ182" i="13"/>
  <c r="BP182" i="13"/>
  <c r="BO182" i="13"/>
  <c r="BN182" i="13"/>
  <c r="BF182" i="13"/>
  <c r="BE182" i="13"/>
  <c r="BD182" i="13"/>
  <c r="BC182" i="13"/>
  <c r="BB182" i="13"/>
  <c r="BA182" i="13"/>
  <c r="AZ182" i="13"/>
  <c r="AY182" i="13"/>
  <c r="AX182" i="13"/>
  <c r="AW182" i="13"/>
  <c r="BR181" i="13"/>
  <c r="BQ181" i="13"/>
  <c r="BP181" i="13"/>
  <c r="BO181" i="13"/>
  <c r="BN181" i="13"/>
  <c r="BF181" i="13"/>
  <c r="BE181" i="13"/>
  <c r="BD181" i="13"/>
  <c r="BC181" i="13"/>
  <c r="BB181" i="13"/>
  <c r="BA181" i="13"/>
  <c r="AZ181" i="13"/>
  <c r="AY181" i="13"/>
  <c r="AX181" i="13"/>
  <c r="AW181" i="13"/>
  <c r="BR180" i="13"/>
  <c r="BQ180" i="13"/>
  <c r="BP180" i="13"/>
  <c r="BO180" i="13"/>
  <c r="BN180" i="13"/>
  <c r="BF180" i="13"/>
  <c r="BE180" i="13"/>
  <c r="BQ156" i="13" s="1"/>
  <c r="BD180" i="13"/>
  <c r="BP156" i="13" s="1"/>
  <c r="BC180" i="13"/>
  <c r="BB180" i="13"/>
  <c r="BA180" i="13"/>
  <c r="AZ180" i="13"/>
  <c r="AY180" i="13"/>
  <c r="AX180" i="13"/>
  <c r="AW180" i="13"/>
  <c r="BR179" i="13"/>
  <c r="BR190" i="13" s="1"/>
  <c r="BQ179" i="13"/>
  <c r="BQ190" i="13" s="1"/>
  <c r="BP179" i="13"/>
  <c r="BP190" i="13" s="1"/>
  <c r="BO179" i="13"/>
  <c r="BO190" i="13" s="1"/>
  <c r="BN179" i="13"/>
  <c r="BN190" i="13" s="1"/>
  <c r="BF179" i="13"/>
  <c r="BE179" i="13"/>
  <c r="BD179" i="13"/>
  <c r="BC179" i="13"/>
  <c r="BB179" i="13"/>
  <c r="BA179" i="13"/>
  <c r="AZ179" i="13"/>
  <c r="AY179" i="13"/>
  <c r="AX179" i="13"/>
  <c r="AW179" i="13"/>
  <c r="BF178" i="13"/>
  <c r="BR154" i="13" s="1"/>
  <c r="BE178" i="13"/>
  <c r="BQ154" i="13" s="1"/>
  <c r="BD178" i="13"/>
  <c r="BC178" i="13"/>
  <c r="BB178" i="13"/>
  <c r="BA178" i="13"/>
  <c r="AZ178" i="13"/>
  <c r="AY178" i="13"/>
  <c r="AX178" i="13"/>
  <c r="AW178" i="13"/>
  <c r="BF177" i="13"/>
  <c r="BE177" i="13"/>
  <c r="BD177" i="13"/>
  <c r="BP153" i="13" s="1"/>
  <c r="BC177" i="13"/>
  <c r="BO153" i="13" s="1"/>
  <c r="BB177" i="13"/>
  <c r="BA177" i="13"/>
  <c r="AZ177" i="13"/>
  <c r="AY177" i="13"/>
  <c r="AX177" i="13"/>
  <c r="AW177" i="13"/>
  <c r="BF176" i="13"/>
  <c r="BE176" i="13"/>
  <c r="BD176" i="13"/>
  <c r="BC176" i="13"/>
  <c r="BB176" i="13"/>
  <c r="BN152" i="13" s="1"/>
  <c r="BA176" i="13"/>
  <c r="BM152" i="13" s="1"/>
  <c r="AZ176" i="13"/>
  <c r="AY176" i="13"/>
  <c r="AX176" i="13"/>
  <c r="AW176" i="13"/>
  <c r="BF175" i="13"/>
  <c r="BR151" i="13" s="1"/>
  <c r="BE175" i="13"/>
  <c r="BD175" i="13"/>
  <c r="BC175" i="13"/>
  <c r="BB175" i="13"/>
  <c r="BA175" i="13"/>
  <c r="AZ175" i="13"/>
  <c r="AY175" i="13"/>
  <c r="AX175" i="13"/>
  <c r="AW175" i="13"/>
  <c r="CB174" i="13"/>
  <c r="CA174" i="13"/>
  <c r="BZ174" i="13"/>
  <c r="BY174" i="13"/>
  <c r="BX174" i="13"/>
  <c r="BW174" i="13"/>
  <c r="BV174" i="13"/>
  <c r="BU174" i="13"/>
  <c r="BT174" i="13"/>
  <c r="BS174" i="13"/>
  <c r="BR174" i="13"/>
  <c r="BQ174" i="13"/>
  <c r="BP174" i="13"/>
  <c r="BO174" i="13"/>
  <c r="BN174" i="13"/>
  <c r="BM174" i="13"/>
  <c r="BL174" i="13"/>
  <c r="BK174" i="13"/>
  <c r="BJ174" i="13"/>
  <c r="BF174" i="13"/>
  <c r="BE174" i="13"/>
  <c r="BD174" i="13"/>
  <c r="BC174" i="13"/>
  <c r="BB174" i="13"/>
  <c r="BA174" i="13"/>
  <c r="AZ174" i="13"/>
  <c r="AY174" i="13"/>
  <c r="AX174" i="13"/>
  <c r="AW174" i="13"/>
  <c r="CB173" i="13"/>
  <c r="CA173" i="13"/>
  <c r="BZ173" i="13"/>
  <c r="BY173" i="13"/>
  <c r="BX173" i="13"/>
  <c r="BW173" i="13"/>
  <c r="BV173" i="13"/>
  <c r="BU173" i="13"/>
  <c r="BT173" i="13"/>
  <c r="BS173" i="13"/>
  <c r="BR173" i="13"/>
  <c r="BQ173" i="13"/>
  <c r="BP173" i="13"/>
  <c r="BO173" i="13"/>
  <c r="BN173" i="13"/>
  <c r="BM173" i="13"/>
  <c r="BL173" i="13"/>
  <c r="BK173" i="13"/>
  <c r="BJ173" i="13"/>
  <c r="CB172" i="13"/>
  <c r="CA172" i="13"/>
  <c r="BZ172" i="13"/>
  <c r="BY172" i="13"/>
  <c r="BX172" i="13"/>
  <c r="BW172" i="13"/>
  <c r="BV172" i="13"/>
  <c r="BU172" i="13"/>
  <c r="BT172" i="13"/>
  <c r="BS172" i="13"/>
  <c r="BR172" i="13"/>
  <c r="BQ172" i="13"/>
  <c r="BP172" i="13"/>
  <c r="BO172" i="13"/>
  <c r="BN172" i="13"/>
  <c r="BM172" i="13"/>
  <c r="BL172" i="13"/>
  <c r="BK172" i="13"/>
  <c r="BJ172" i="13"/>
  <c r="CB171" i="13"/>
  <c r="CA171" i="13"/>
  <c r="BZ171" i="13"/>
  <c r="BY171" i="13"/>
  <c r="BX171" i="13"/>
  <c r="BW171" i="13"/>
  <c r="BV171" i="13"/>
  <c r="BU171" i="13"/>
  <c r="BT171" i="13"/>
  <c r="BS171" i="13"/>
  <c r="BR171" i="13"/>
  <c r="BQ171" i="13"/>
  <c r="BP171" i="13"/>
  <c r="BO171" i="13"/>
  <c r="BN171" i="13"/>
  <c r="BM171" i="13"/>
  <c r="BL171" i="13"/>
  <c r="BK171" i="13"/>
  <c r="BJ171" i="13"/>
  <c r="BF171" i="13"/>
  <c r="BR160" i="13" s="1"/>
  <c r="BE171" i="13"/>
  <c r="BD171" i="13"/>
  <c r="BC171" i="13"/>
  <c r="BB171" i="13"/>
  <c r="BN160" i="13" s="1"/>
  <c r="BA171" i="13"/>
  <c r="AZ171" i="13"/>
  <c r="AY171" i="13"/>
  <c r="AX171" i="13"/>
  <c r="AW171" i="13"/>
  <c r="CB170" i="13"/>
  <c r="CA170" i="13"/>
  <c r="BZ170" i="13"/>
  <c r="BY170" i="13"/>
  <c r="BX170" i="13"/>
  <c r="BW170" i="13"/>
  <c r="BV170" i="13"/>
  <c r="BU170" i="13"/>
  <c r="BT170" i="13"/>
  <c r="BS170" i="13"/>
  <c r="BR170" i="13"/>
  <c r="BQ170" i="13"/>
  <c r="BP170" i="13"/>
  <c r="BO170" i="13"/>
  <c r="BN170" i="13"/>
  <c r="BM170" i="13"/>
  <c r="BL170" i="13"/>
  <c r="BK170" i="13"/>
  <c r="BJ170" i="13"/>
  <c r="BF170" i="13"/>
  <c r="BE170" i="13"/>
  <c r="BD170" i="13"/>
  <c r="BC170" i="13"/>
  <c r="BB170" i="13"/>
  <c r="BA170" i="13"/>
  <c r="AZ170" i="13"/>
  <c r="BL159" i="13" s="1"/>
  <c r="AY170" i="13"/>
  <c r="BK159" i="13" s="1"/>
  <c r="AX170" i="13"/>
  <c r="AW170" i="13"/>
  <c r="CB169" i="13"/>
  <c r="CA169" i="13"/>
  <c r="BZ169" i="13"/>
  <c r="BY169" i="13"/>
  <c r="BX169" i="13"/>
  <c r="BW169" i="13"/>
  <c r="BV169" i="13"/>
  <c r="BU169" i="13"/>
  <c r="BT169" i="13"/>
  <c r="BS169" i="13"/>
  <c r="BR169" i="13"/>
  <c r="BQ169" i="13"/>
  <c r="BP169" i="13"/>
  <c r="BO169" i="13"/>
  <c r="BN169" i="13"/>
  <c r="BM169" i="13"/>
  <c r="BL169" i="13"/>
  <c r="BK169" i="13"/>
  <c r="BJ169" i="13"/>
  <c r="BF169" i="13"/>
  <c r="BE169" i="13"/>
  <c r="BQ158" i="13" s="1"/>
  <c r="BD169" i="13"/>
  <c r="BP158" i="13" s="1"/>
  <c r="BC169" i="13"/>
  <c r="BB169" i="13"/>
  <c r="BA169" i="13"/>
  <c r="AZ169" i="13"/>
  <c r="AY169" i="13"/>
  <c r="AX169" i="13"/>
  <c r="AW169" i="13"/>
  <c r="CB168" i="13"/>
  <c r="CA168" i="13"/>
  <c r="BZ168" i="13"/>
  <c r="BY168" i="13"/>
  <c r="BX168" i="13"/>
  <c r="BW168" i="13"/>
  <c r="BV168" i="13"/>
  <c r="BU168" i="13"/>
  <c r="BT168" i="13"/>
  <c r="BS168" i="13"/>
  <c r="BR168" i="13"/>
  <c r="BQ168" i="13"/>
  <c r="BP168" i="13"/>
  <c r="BO168" i="13"/>
  <c r="BN168" i="13"/>
  <c r="BM168" i="13"/>
  <c r="BL168" i="13"/>
  <c r="BK168" i="13"/>
  <c r="BJ168" i="13"/>
  <c r="BF168" i="13"/>
  <c r="BE168" i="13"/>
  <c r="BD168" i="13"/>
  <c r="BC168" i="13"/>
  <c r="BB168" i="13"/>
  <c r="BA168" i="13"/>
  <c r="AZ168" i="13"/>
  <c r="AY168" i="13"/>
  <c r="AX168" i="13"/>
  <c r="BJ157" i="13" s="1"/>
  <c r="AW168" i="13"/>
  <c r="BI157" i="13" s="1"/>
  <c r="CB167" i="13"/>
  <c r="CA167" i="13"/>
  <c r="BZ167" i="13"/>
  <c r="BY167" i="13"/>
  <c r="BX167" i="13"/>
  <c r="BW167" i="13"/>
  <c r="BV167" i="13"/>
  <c r="BU167" i="13"/>
  <c r="BT167" i="13"/>
  <c r="BS167" i="13"/>
  <c r="BR167" i="13"/>
  <c r="BQ167" i="13"/>
  <c r="BP167" i="13"/>
  <c r="BO167" i="13"/>
  <c r="BN167" i="13"/>
  <c r="BM167" i="13"/>
  <c r="BL167" i="13"/>
  <c r="BK167" i="13"/>
  <c r="BJ167" i="13"/>
  <c r="BF167" i="13"/>
  <c r="BE167" i="13"/>
  <c r="BD167" i="13"/>
  <c r="BC167" i="13"/>
  <c r="BO156" i="13" s="1"/>
  <c r="BB167" i="13"/>
  <c r="BN156" i="13" s="1"/>
  <c r="BA167" i="13"/>
  <c r="AZ167" i="13"/>
  <c r="AY167" i="13"/>
  <c r="AX167" i="13"/>
  <c r="BJ156" i="13" s="1"/>
  <c r="AW167" i="13"/>
  <c r="CB166" i="13"/>
  <c r="CA166" i="13"/>
  <c r="BZ166" i="13"/>
  <c r="BY166" i="13"/>
  <c r="BX166" i="13"/>
  <c r="BW166" i="13"/>
  <c r="BV166" i="13"/>
  <c r="BU166" i="13"/>
  <c r="BT166" i="13"/>
  <c r="BS166" i="13"/>
  <c r="BR166" i="13"/>
  <c r="BQ166" i="13"/>
  <c r="BP166" i="13"/>
  <c r="BO166" i="13"/>
  <c r="BN166" i="13"/>
  <c r="BM166" i="13"/>
  <c r="BL166" i="13"/>
  <c r="BK166" i="13"/>
  <c r="BJ166" i="13"/>
  <c r="BF166" i="13"/>
  <c r="BE166" i="13"/>
  <c r="BD166" i="13"/>
  <c r="BC166" i="13"/>
  <c r="BB166" i="13"/>
  <c r="BA166" i="13"/>
  <c r="AZ166" i="13"/>
  <c r="AY166" i="13"/>
  <c r="AX166" i="13"/>
  <c r="AW166" i="13"/>
  <c r="CB165" i="13"/>
  <c r="CA165" i="13"/>
  <c r="BZ165" i="13"/>
  <c r="BY165" i="13"/>
  <c r="BX165" i="13"/>
  <c r="BW165" i="13"/>
  <c r="BV165" i="13"/>
  <c r="BU165" i="13"/>
  <c r="BT165" i="13"/>
  <c r="BS165" i="13"/>
  <c r="BR165" i="13"/>
  <c r="BQ165" i="13"/>
  <c r="BP165" i="13"/>
  <c r="BO165" i="13"/>
  <c r="BN165" i="13"/>
  <c r="BM165" i="13"/>
  <c r="BL165" i="13"/>
  <c r="BK165" i="13"/>
  <c r="BJ165" i="13"/>
  <c r="BF165" i="13"/>
  <c r="BE165" i="13"/>
  <c r="BD165" i="13"/>
  <c r="BC165" i="13"/>
  <c r="BB165" i="13"/>
  <c r="BA165" i="13"/>
  <c r="BM154" i="13" s="1"/>
  <c r="AZ165" i="13"/>
  <c r="BL154" i="13" s="1"/>
  <c r="AY165" i="13"/>
  <c r="AX165" i="13"/>
  <c r="AW165" i="13"/>
  <c r="CB164" i="13"/>
  <c r="CB175" i="13" s="1"/>
  <c r="CA164" i="13"/>
  <c r="CA175" i="13" s="1"/>
  <c r="BZ164" i="13"/>
  <c r="BZ175" i="13" s="1"/>
  <c r="BY164" i="13"/>
  <c r="BY175" i="13" s="1"/>
  <c r="BX164" i="13"/>
  <c r="BX175" i="13" s="1"/>
  <c r="BW164" i="13"/>
  <c r="BW175" i="13" s="1"/>
  <c r="BV164" i="13"/>
  <c r="BU164" i="13"/>
  <c r="BT164" i="13"/>
  <c r="BT175" i="13" s="1"/>
  <c r="BS164" i="13"/>
  <c r="BS175" i="13" s="1"/>
  <c r="BR164" i="13"/>
  <c r="BR175" i="13" s="1"/>
  <c r="BQ164" i="13"/>
  <c r="BP164" i="13"/>
  <c r="BP175" i="13" s="1"/>
  <c r="BO164" i="13"/>
  <c r="BO175" i="13" s="1"/>
  <c r="BN164" i="13"/>
  <c r="BN175" i="13" s="1"/>
  <c r="BV180" i="13" s="1"/>
  <c r="Z54" i="13" s="1"/>
  <c r="Z61" i="13" s="1"/>
  <c r="BM164" i="13"/>
  <c r="BM175" i="13" s="1"/>
  <c r="BL164" i="13"/>
  <c r="BL175" i="13" s="1"/>
  <c r="BK164" i="13"/>
  <c r="BK175" i="13" s="1"/>
  <c r="BJ164" i="13"/>
  <c r="BF164" i="13"/>
  <c r="BR153" i="13" s="1"/>
  <c r="BE164" i="13"/>
  <c r="BQ153" i="13" s="1"/>
  <c r="BD164" i="13"/>
  <c r="BC164" i="13"/>
  <c r="BB164" i="13"/>
  <c r="BA164" i="13"/>
  <c r="AZ164" i="13"/>
  <c r="AY164" i="13"/>
  <c r="AX164" i="13"/>
  <c r="AW164" i="13"/>
  <c r="BF163" i="13"/>
  <c r="BE163" i="13"/>
  <c r="BD163" i="13"/>
  <c r="BC163" i="13"/>
  <c r="BB163" i="13"/>
  <c r="BA163" i="13"/>
  <c r="AZ163" i="13"/>
  <c r="AY163" i="13"/>
  <c r="AX163" i="13"/>
  <c r="AW163" i="13"/>
  <c r="BF162" i="13"/>
  <c r="BE162" i="13"/>
  <c r="BD162" i="13"/>
  <c r="BC162" i="13"/>
  <c r="BB162" i="13"/>
  <c r="BN151" i="13" s="1"/>
  <c r="BA162" i="13"/>
  <c r="BM151" i="13" s="1"/>
  <c r="AZ162" i="13"/>
  <c r="AY162" i="13"/>
  <c r="AX162" i="13"/>
  <c r="AW162" i="13"/>
  <c r="BF161" i="13"/>
  <c r="BE161" i="13"/>
  <c r="BD161" i="13"/>
  <c r="BC161" i="13"/>
  <c r="BB161" i="13"/>
  <c r="BA161" i="13"/>
  <c r="AZ161" i="13"/>
  <c r="AY161" i="13"/>
  <c r="AX161" i="13"/>
  <c r="BJ150" i="13" s="1"/>
  <c r="AW161" i="13"/>
  <c r="BI150" i="13" s="1"/>
  <c r="BQ160" i="13"/>
  <c r="BP160" i="13"/>
  <c r="BO160" i="13"/>
  <c r="BM160" i="13"/>
  <c r="BL160" i="13"/>
  <c r="BR159" i="13"/>
  <c r="BQ159" i="13"/>
  <c r="BP159" i="13"/>
  <c r="BO159" i="13"/>
  <c r="BJ159" i="13"/>
  <c r="BI159" i="13"/>
  <c r="BO158" i="13"/>
  <c r="BN158" i="13"/>
  <c r="BM158" i="13"/>
  <c r="BL158" i="13"/>
  <c r="BK158" i="13"/>
  <c r="BJ158" i="13"/>
  <c r="BI158" i="13"/>
  <c r="BF158" i="13"/>
  <c r="BE158" i="13"/>
  <c r="BD158" i="13"/>
  <c r="BC158" i="13"/>
  <c r="BB158" i="13"/>
  <c r="BA158" i="13"/>
  <c r="AZ158" i="13"/>
  <c r="AY158" i="13"/>
  <c r="AX158" i="13"/>
  <c r="AW158" i="13"/>
  <c r="BR157" i="13"/>
  <c r="BQ157" i="13"/>
  <c r="BL157" i="13"/>
  <c r="BK157" i="13"/>
  <c r="BF157" i="13"/>
  <c r="BE157" i="13"/>
  <c r="BD157" i="13"/>
  <c r="BC157" i="13"/>
  <c r="BB157" i="13"/>
  <c r="BA157" i="13"/>
  <c r="AZ157" i="13"/>
  <c r="AY157" i="13"/>
  <c r="AX157" i="13"/>
  <c r="AW157" i="13"/>
  <c r="BR156" i="13"/>
  <c r="BI156" i="13"/>
  <c r="BF156" i="13"/>
  <c r="BE156" i="13"/>
  <c r="BD156" i="13"/>
  <c r="BC156" i="13"/>
  <c r="BB156" i="13"/>
  <c r="BA156" i="13"/>
  <c r="AZ156" i="13"/>
  <c r="AY156" i="13"/>
  <c r="AX156" i="13"/>
  <c r="AW156" i="13"/>
  <c r="BR155" i="13"/>
  <c r="BQ155" i="13"/>
  <c r="BP155" i="13"/>
  <c r="BO155" i="13"/>
  <c r="BN155" i="13"/>
  <c r="BM155" i="13"/>
  <c r="BF155" i="13"/>
  <c r="BE155" i="13"/>
  <c r="BD155" i="13"/>
  <c r="BC155" i="13"/>
  <c r="BB155" i="13"/>
  <c r="BA155" i="13"/>
  <c r="AZ155" i="13"/>
  <c r="AY155" i="13"/>
  <c r="AX155" i="13"/>
  <c r="AW155" i="13"/>
  <c r="BP154" i="13"/>
  <c r="BO154" i="13"/>
  <c r="BN154" i="13"/>
  <c r="BK154" i="13"/>
  <c r="BF154" i="13"/>
  <c r="BE154" i="13"/>
  <c r="BD154" i="13"/>
  <c r="BC154" i="13"/>
  <c r="BB154" i="13"/>
  <c r="BA154" i="13"/>
  <c r="AZ154" i="13"/>
  <c r="AY154" i="13"/>
  <c r="AX154" i="13"/>
  <c r="BJ142" i="13" s="1"/>
  <c r="AW154" i="13"/>
  <c r="BI142" i="13" s="1"/>
  <c r="BN153" i="13"/>
  <c r="BK153" i="13"/>
  <c r="BJ153" i="13"/>
  <c r="BI153" i="13"/>
  <c r="BF153" i="13"/>
  <c r="BE153" i="13"/>
  <c r="BD153" i="13"/>
  <c r="BC153" i="13"/>
  <c r="BB153" i="13"/>
  <c r="BA153" i="13"/>
  <c r="AZ153" i="13"/>
  <c r="AY153" i="13"/>
  <c r="AX153" i="13"/>
  <c r="AW153" i="13"/>
  <c r="BR152" i="13"/>
  <c r="BQ152" i="13"/>
  <c r="BP152" i="13"/>
  <c r="BO152" i="13"/>
  <c r="BL152" i="13"/>
  <c r="BK152" i="13"/>
  <c r="BJ152" i="13"/>
  <c r="BI152" i="13"/>
  <c r="BF152" i="13"/>
  <c r="BE152" i="13"/>
  <c r="BD152" i="13"/>
  <c r="BC152" i="13"/>
  <c r="BB152" i="13"/>
  <c r="BA152" i="13"/>
  <c r="AZ152" i="13"/>
  <c r="AY152" i="13"/>
  <c r="AX152" i="13"/>
  <c r="AW152" i="13"/>
  <c r="BQ151" i="13"/>
  <c r="BP151" i="13"/>
  <c r="BO151" i="13"/>
  <c r="BL151" i="13"/>
  <c r="BK151" i="13"/>
  <c r="BJ151" i="13"/>
  <c r="BI151" i="13"/>
  <c r="BF151" i="13"/>
  <c r="BE151" i="13"/>
  <c r="BD151" i="13"/>
  <c r="BC151" i="13"/>
  <c r="BB151" i="13"/>
  <c r="BA151" i="13"/>
  <c r="AZ151" i="13"/>
  <c r="AY151" i="13"/>
  <c r="AX151" i="13"/>
  <c r="AW151" i="13"/>
  <c r="BR150" i="13"/>
  <c r="BQ150" i="13"/>
  <c r="BP150" i="13"/>
  <c r="BP161" i="13" s="1"/>
  <c r="AC73" i="13" s="1"/>
  <c r="BO150" i="13"/>
  <c r="BO161" i="13" s="1"/>
  <c r="AC72" i="13" s="1"/>
  <c r="BN150" i="13"/>
  <c r="BM150" i="13"/>
  <c r="BF150" i="13"/>
  <c r="BE150" i="13"/>
  <c r="BD150" i="13"/>
  <c r="BC150" i="13"/>
  <c r="BB150" i="13"/>
  <c r="BA150" i="13"/>
  <c r="AZ150" i="13"/>
  <c r="AY150" i="13"/>
  <c r="AX150" i="13"/>
  <c r="AW150" i="13"/>
  <c r="BF149" i="13"/>
  <c r="BE149" i="13"/>
  <c r="BD149" i="13"/>
  <c r="BC149" i="13"/>
  <c r="BO137" i="13" s="1"/>
  <c r="BB149" i="13"/>
  <c r="BA149" i="13"/>
  <c r="AZ149" i="13"/>
  <c r="AY149" i="13"/>
  <c r="AX149" i="13"/>
  <c r="AW149" i="13"/>
  <c r="BF148" i="13"/>
  <c r="BE148" i="13"/>
  <c r="BD148" i="13"/>
  <c r="BC148" i="13"/>
  <c r="BB148" i="13"/>
  <c r="BA148" i="13"/>
  <c r="AZ148" i="13"/>
  <c r="AY148" i="13"/>
  <c r="AX148" i="13"/>
  <c r="AW148" i="13"/>
  <c r="BJ146" i="13"/>
  <c r="BI146" i="13"/>
  <c r="BF145" i="13"/>
  <c r="BR146" i="13" s="1"/>
  <c r="BE145" i="13"/>
  <c r="BQ146" i="13" s="1"/>
  <c r="BD145" i="13"/>
  <c r="BP146" i="13" s="1"/>
  <c r="BC145" i="13"/>
  <c r="BO146" i="13" s="1"/>
  <c r="BB145" i="13"/>
  <c r="BN146" i="13" s="1"/>
  <c r="BA145" i="13"/>
  <c r="BM146" i="13" s="1"/>
  <c r="AZ145" i="13"/>
  <c r="BL146" i="13" s="1"/>
  <c r="AY145" i="13"/>
  <c r="BK146" i="13" s="1"/>
  <c r="AX145" i="13"/>
  <c r="AW145" i="13"/>
  <c r="BF144" i="13"/>
  <c r="BR145" i="13" s="1"/>
  <c r="BE144" i="13"/>
  <c r="BQ145" i="13" s="1"/>
  <c r="BD144" i="13"/>
  <c r="BP145" i="13" s="1"/>
  <c r="BC144" i="13"/>
  <c r="BO145" i="13" s="1"/>
  <c r="BB144" i="13"/>
  <c r="BN145" i="13" s="1"/>
  <c r="BA144" i="13"/>
  <c r="BM145" i="13" s="1"/>
  <c r="AZ144" i="13"/>
  <c r="BL145" i="13" s="1"/>
  <c r="AY144" i="13"/>
  <c r="BK145" i="13" s="1"/>
  <c r="AX144" i="13"/>
  <c r="BJ145" i="13" s="1"/>
  <c r="AW144" i="13"/>
  <c r="BI145" i="13" s="1"/>
  <c r="CJ143" i="13"/>
  <c r="CI143" i="13"/>
  <c r="CH143" i="13"/>
  <c r="CG143" i="13"/>
  <c r="CF143" i="13"/>
  <c r="CE143" i="13"/>
  <c r="BF143" i="13"/>
  <c r="BR144" i="13" s="1"/>
  <c r="BE143" i="13"/>
  <c r="BQ144" i="13" s="1"/>
  <c r="BD143" i="13"/>
  <c r="BP144" i="13" s="1"/>
  <c r="BC143" i="13"/>
  <c r="BO144" i="13" s="1"/>
  <c r="BB143" i="13"/>
  <c r="BN144" i="13" s="1"/>
  <c r="BA143" i="13"/>
  <c r="BM144" i="13" s="1"/>
  <c r="AZ143" i="13"/>
  <c r="BL144" i="13" s="1"/>
  <c r="AY143" i="13"/>
  <c r="BK144" i="13" s="1"/>
  <c r="AX143" i="13"/>
  <c r="BJ144" i="13" s="1"/>
  <c r="AW143" i="13"/>
  <c r="BI144" i="13" s="1"/>
  <c r="CJ142" i="13"/>
  <c r="CI142" i="13"/>
  <c r="CH142" i="13"/>
  <c r="CG142" i="13"/>
  <c r="CF142" i="13"/>
  <c r="CE142" i="13"/>
  <c r="BN142" i="13"/>
  <c r="BM142" i="13"/>
  <c r="BF142" i="13"/>
  <c r="BR143" i="13" s="1"/>
  <c r="BE142" i="13"/>
  <c r="BQ143" i="13" s="1"/>
  <c r="BD142" i="13"/>
  <c r="BP143" i="13" s="1"/>
  <c r="BC142" i="13"/>
  <c r="BO143" i="13" s="1"/>
  <c r="BB142" i="13"/>
  <c r="BN143" i="13" s="1"/>
  <c r="BA142" i="13"/>
  <c r="BM143" i="13" s="1"/>
  <c r="AZ142" i="13"/>
  <c r="BL143" i="13" s="1"/>
  <c r="AY142" i="13"/>
  <c r="BK143" i="13" s="1"/>
  <c r="AX142" i="13"/>
  <c r="BJ143" i="13" s="1"/>
  <c r="AW142" i="13"/>
  <c r="BI143" i="13" s="1"/>
  <c r="CJ141" i="13"/>
  <c r="CI141" i="13"/>
  <c r="CH141" i="13"/>
  <c r="CG141" i="13"/>
  <c r="CF141" i="13"/>
  <c r="CE141" i="13"/>
  <c r="CA141" i="13"/>
  <c r="BZ141" i="13"/>
  <c r="BY141" i="13"/>
  <c r="BX141" i="13"/>
  <c r="BO141" i="13"/>
  <c r="BF141" i="13"/>
  <c r="BR142" i="13" s="1"/>
  <c r="BE141" i="13"/>
  <c r="BQ142" i="13" s="1"/>
  <c r="BD141" i="13"/>
  <c r="BP142" i="13" s="1"/>
  <c r="BC141" i="13"/>
  <c r="BO142" i="13" s="1"/>
  <c r="BB141" i="13"/>
  <c r="BA141" i="13"/>
  <c r="AZ141" i="13"/>
  <c r="BL142" i="13" s="1"/>
  <c r="AY141" i="13"/>
  <c r="BK142" i="13" s="1"/>
  <c r="AX141" i="13"/>
  <c r="AW141" i="13"/>
  <c r="CJ140" i="13"/>
  <c r="CI140" i="13"/>
  <c r="CH140" i="13"/>
  <c r="CG140" i="13"/>
  <c r="CF140" i="13"/>
  <c r="CE140" i="13"/>
  <c r="CA140" i="13"/>
  <c r="BZ140" i="13"/>
  <c r="BY140" i="13"/>
  <c r="BX140" i="13"/>
  <c r="BN140" i="13"/>
  <c r="BM140" i="13"/>
  <c r="BI140" i="13"/>
  <c r="BF140" i="13"/>
  <c r="BR141" i="13" s="1"/>
  <c r="BE140" i="13"/>
  <c r="BQ141" i="13" s="1"/>
  <c r="BD140" i="13"/>
  <c r="BP141" i="13" s="1"/>
  <c r="BC140" i="13"/>
  <c r="BB140" i="13"/>
  <c r="BN141" i="13" s="1"/>
  <c r="BA140" i="13"/>
  <c r="BM141" i="13" s="1"/>
  <c r="AZ140" i="13"/>
  <c r="BL141" i="13" s="1"/>
  <c r="AY140" i="13"/>
  <c r="BK141" i="13" s="1"/>
  <c r="AX140" i="13"/>
  <c r="BJ141" i="13" s="1"/>
  <c r="AW140" i="13"/>
  <c r="BI141" i="13" s="1"/>
  <c r="CJ139" i="13"/>
  <c r="CI139" i="13"/>
  <c r="CH139" i="13"/>
  <c r="CG139" i="13"/>
  <c r="CF139" i="13"/>
  <c r="CE139" i="13"/>
  <c r="CA139" i="13"/>
  <c r="BZ139" i="13"/>
  <c r="BY139" i="13"/>
  <c r="BX139" i="13"/>
  <c r="BO139" i="13"/>
  <c r="BM139" i="13"/>
  <c r="BF139" i="13"/>
  <c r="BR140" i="13" s="1"/>
  <c r="BE139" i="13"/>
  <c r="BQ140" i="13" s="1"/>
  <c r="BD139" i="13"/>
  <c r="BP140" i="13" s="1"/>
  <c r="BC139" i="13"/>
  <c r="BO140" i="13" s="1"/>
  <c r="BB139" i="13"/>
  <c r="BA139" i="13"/>
  <c r="AZ139" i="13"/>
  <c r="BL140" i="13" s="1"/>
  <c r="AY139" i="13"/>
  <c r="BK140" i="13" s="1"/>
  <c r="AX139" i="13"/>
  <c r="BJ140" i="13" s="1"/>
  <c r="AW139" i="13"/>
  <c r="CJ138" i="13"/>
  <c r="CI138" i="13"/>
  <c r="CH138" i="13"/>
  <c r="CG138" i="13"/>
  <c r="CF138" i="13"/>
  <c r="CE138" i="13"/>
  <c r="CA138" i="13"/>
  <c r="BZ138" i="13"/>
  <c r="BY138" i="13"/>
  <c r="BX138" i="13"/>
  <c r="BN138" i="13"/>
  <c r="BM138" i="13"/>
  <c r="BI138" i="13"/>
  <c r="BF138" i="13"/>
  <c r="BR139" i="13" s="1"/>
  <c r="BE138" i="13"/>
  <c r="BQ139" i="13" s="1"/>
  <c r="BD138" i="13"/>
  <c r="BP139" i="13" s="1"/>
  <c r="BC138" i="13"/>
  <c r="BB138" i="13"/>
  <c r="BN139" i="13" s="1"/>
  <c r="BA138" i="13"/>
  <c r="AZ138" i="13"/>
  <c r="BL139" i="13" s="1"/>
  <c r="AY138" i="13"/>
  <c r="BK139" i="13" s="1"/>
  <c r="AX138" i="13"/>
  <c r="BJ139" i="13" s="1"/>
  <c r="AW138" i="13"/>
  <c r="BI139" i="13" s="1"/>
  <c r="CJ137" i="13"/>
  <c r="CI137" i="13"/>
  <c r="CH137" i="13"/>
  <c r="CG137" i="13"/>
  <c r="CF137" i="13"/>
  <c r="CE137" i="13"/>
  <c r="CA137" i="13"/>
  <c r="BZ137" i="13"/>
  <c r="BY137" i="13"/>
  <c r="BX137" i="13"/>
  <c r="BM137" i="13"/>
  <c r="BF137" i="13"/>
  <c r="BR138" i="13" s="1"/>
  <c r="BE137" i="13"/>
  <c r="BQ138" i="13" s="1"/>
  <c r="BD137" i="13"/>
  <c r="BP138" i="13" s="1"/>
  <c r="BC137" i="13"/>
  <c r="BO138" i="13" s="1"/>
  <c r="BB137" i="13"/>
  <c r="BA137" i="13"/>
  <c r="AZ137" i="13"/>
  <c r="BL138" i="13" s="1"/>
  <c r="AY137" i="13"/>
  <c r="BK138" i="13" s="1"/>
  <c r="AX137" i="13"/>
  <c r="BJ138" i="13" s="1"/>
  <c r="AW137" i="13"/>
  <c r="CJ136" i="13"/>
  <c r="CJ144" i="13" s="1"/>
  <c r="AD60" i="13" s="1"/>
  <c r="CI136" i="13"/>
  <c r="CI144" i="13" s="1"/>
  <c r="AC60" i="13" s="1"/>
  <c r="CH136" i="13"/>
  <c r="CH144" i="13" s="1"/>
  <c r="AB60" i="13" s="1"/>
  <c r="CG136" i="13"/>
  <c r="CG144" i="13" s="1"/>
  <c r="AA60" i="13" s="1"/>
  <c r="CF136" i="13"/>
  <c r="CF144" i="13" s="1"/>
  <c r="Z60" i="13" s="1"/>
  <c r="CE136" i="13"/>
  <c r="CE144" i="13" s="1"/>
  <c r="Y60" i="13" s="1"/>
  <c r="CA136" i="13"/>
  <c r="BZ136" i="13"/>
  <c r="BY136" i="13"/>
  <c r="BX136" i="13"/>
  <c r="BF136" i="13"/>
  <c r="BR137" i="13" s="1"/>
  <c r="BE136" i="13"/>
  <c r="BQ137" i="13" s="1"/>
  <c r="BD136" i="13"/>
  <c r="BP137" i="13" s="1"/>
  <c r="BC136" i="13"/>
  <c r="BB136" i="13"/>
  <c r="BN137" i="13" s="1"/>
  <c r="BA136" i="13"/>
  <c r="AZ136" i="13"/>
  <c r="BL137" i="13" s="1"/>
  <c r="AY136" i="13"/>
  <c r="BK137" i="13" s="1"/>
  <c r="AX136" i="13"/>
  <c r="BJ137" i="13" s="1"/>
  <c r="AW136" i="13"/>
  <c r="BI137" i="13" s="1"/>
  <c r="BF135" i="13"/>
  <c r="BR136" i="13" s="1"/>
  <c r="BE135" i="13"/>
  <c r="BQ136" i="13" s="1"/>
  <c r="BQ147" i="13" s="1"/>
  <c r="AA74" i="13" s="1"/>
  <c r="BD135" i="13"/>
  <c r="BP136" i="13" s="1"/>
  <c r="BP147" i="13" s="1"/>
  <c r="AA73" i="13" s="1"/>
  <c r="BC135" i="13"/>
  <c r="BO136" i="13" s="1"/>
  <c r="BO147" i="13" s="1"/>
  <c r="AA72" i="13" s="1"/>
  <c r="BB135" i="13"/>
  <c r="BN136" i="13" s="1"/>
  <c r="BA135" i="13"/>
  <c r="BM136" i="13" s="1"/>
  <c r="BM147" i="13" s="1"/>
  <c r="AA70" i="13" s="1"/>
  <c r="AZ135" i="13"/>
  <c r="BL136" i="13" s="1"/>
  <c r="BL147" i="13" s="1"/>
  <c r="AA69" i="13" s="1"/>
  <c r="AY135" i="13"/>
  <c r="BK136" i="13" s="1"/>
  <c r="BK147" i="13" s="1"/>
  <c r="AA68" i="13" s="1"/>
  <c r="AX135" i="13"/>
  <c r="BJ136" i="13" s="1"/>
  <c r="AW135" i="13"/>
  <c r="BI136" i="13" s="1"/>
  <c r="X124" i="13"/>
  <c r="W124" i="13"/>
  <c r="U124" i="13"/>
  <c r="S124" i="13"/>
  <c r="Q124" i="13"/>
  <c r="O124" i="13"/>
  <c r="M124" i="13"/>
  <c r="Y48" i="13" s="1"/>
  <c r="K124" i="13"/>
  <c r="I124" i="13"/>
  <c r="G124" i="13"/>
  <c r="F124" i="13"/>
  <c r="D124" i="13"/>
  <c r="Y47" i="13" s="1"/>
  <c r="B124" i="13"/>
  <c r="AD57" i="13"/>
  <c r="AC57" i="13"/>
  <c r="AB57" i="13"/>
  <c r="AA57" i="13"/>
  <c r="Z57" i="13"/>
  <c r="Y57" i="13"/>
  <c r="S55" i="13"/>
  <c r="AD58" i="13" s="1"/>
  <c r="R55" i="13"/>
  <c r="AC58" i="13" s="1"/>
  <c r="Q55" i="13"/>
  <c r="AB58" i="13" s="1"/>
  <c r="P55" i="13"/>
  <c r="AA58" i="13" s="1"/>
  <c r="O55" i="13"/>
  <c r="Z58" i="13" s="1"/>
  <c r="N55" i="13"/>
  <c r="Y58" i="13" s="1"/>
  <c r="Y46" i="13"/>
  <c r="Y44" i="13"/>
  <c r="Y43" i="13"/>
  <c r="BF210" i="12"/>
  <c r="BE210" i="12"/>
  <c r="BD210" i="12"/>
  <c r="BC210" i="12"/>
  <c r="BB210" i="12"/>
  <c r="BA210" i="12"/>
  <c r="AZ210" i="12"/>
  <c r="AY210" i="12"/>
  <c r="AX210" i="12"/>
  <c r="AW210" i="12"/>
  <c r="BF209" i="12"/>
  <c r="BE209" i="12"/>
  <c r="BD209" i="12"/>
  <c r="BC209" i="12"/>
  <c r="BB209" i="12"/>
  <c r="BA209" i="12"/>
  <c r="AZ209" i="12"/>
  <c r="AY209" i="12"/>
  <c r="AX209" i="12"/>
  <c r="AW209" i="12"/>
  <c r="BF208" i="12"/>
  <c r="BE208" i="12"/>
  <c r="BD208" i="12"/>
  <c r="BC208" i="12"/>
  <c r="BB208" i="12"/>
  <c r="BA208" i="12"/>
  <c r="AZ208" i="12"/>
  <c r="AY208" i="12"/>
  <c r="AX208" i="12"/>
  <c r="AW208" i="12"/>
  <c r="BF207" i="12"/>
  <c r="BE207" i="12"/>
  <c r="BD207" i="12"/>
  <c r="BC207" i="12"/>
  <c r="BO157" i="12" s="1"/>
  <c r="BB207" i="12"/>
  <c r="BN157" i="12" s="1"/>
  <c r="BA207" i="12"/>
  <c r="AZ207" i="12"/>
  <c r="AY207" i="12"/>
  <c r="AX207" i="12"/>
  <c r="AW207" i="12"/>
  <c r="BF206" i="12"/>
  <c r="BE206" i="12"/>
  <c r="BD206" i="12"/>
  <c r="BC206" i="12"/>
  <c r="BB206" i="12"/>
  <c r="BA206" i="12"/>
  <c r="BM156" i="12" s="1"/>
  <c r="AZ206" i="12"/>
  <c r="BL156" i="12" s="1"/>
  <c r="AY206" i="12"/>
  <c r="AX206" i="12"/>
  <c r="AW206" i="12"/>
  <c r="BF205" i="12"/>
  <c r="BE205" i="12"/>
  <c r="BD205" i="12"/>
  <c r="BC205" i="12"/>
  <c r="BB205" i="12"/>
  <c r="BA205" i="12"/>
  <c r="AZ205" i="12"/>
  <c r="AY205" i="12"/>
  <c r="BK155" i="12" s="1"/>
  <c r="AX205" i="12"/>
  <c r="BJ155" i="12" s="1"/>
  <c r="AW205" i="12"/>
  <c r="BF204" i="12"/>
  <c r="BE204" i="12"/>
  <c r="BD204" i="12"/>
  <c r="BC204" i="12"/>
  <c r="BB204" i="12"/>
  <c r="BA204" i="12"/>
  <c r="AZ204" i="12"/>
  <c r="AY204" i="12"/>
  <c r="AX204" i="12"/>
  <c r="AW204" i="12"/>
  <c r="BI154" i="12" s="1"/>
  <c r="BF203" i="12"/>
  <c r="BE203" i="12"/>
  <c r="BD203" i="12"/>
  <c r="BC203" i="12"/>
  <c r="BB203" i="12"/>
  <c r="BA203" i="12"/>
  <c r="AZ203" i="12"/>
  <c r="AY203" i="12"/>
  <c r="AX203" i="12"/>
  <c r="AW203" i="12"/>
  <c r="BF202" i="12"/>
  <c r="BE202" i="12"/>
  <c r="BD202" i="12"/>
  <c r="BC202" i="12"/>
  <c r="BB202" i="12"/>
  <c r="BA202" i="12"/>
  <c r="AZ202" i="12"/>
  <c r="AY202" i="12"/>
  <c r="AX202" i="12"/>
  <c r="AW202" i="12"/>
  <c r="BF201" i="12"/>
  <c r="BE201" i="12"/>
  <c r="BD201" i="12"/>
  <c r="BC201" i="12"/>
  <c r="BB201" i="12"/>
  <c r="BA201" i="12"/>
  <c r="AZ201" i="12"/>
  <c r="AY201" i="12"/>
  <c r="AX201" i="12"/>
  <c r="AW201" i="12"/>
  <c r="BF200" i="12"/>
  <c r="BE200" i="12"/>
  <c r="BD200" i="12"/>
  <c r="BC200" i="12"/>
  <c r="BB200" i="12"/>
  <c r="BA200" i="12"/>
  <c r="AZ200" i="12"/>
  <c r="AY200" i="12"/>
  <c r="AX200" i="12"/>
  <c r="AW200" i="12"/>
  <c r="BF197" i="12"/>
  <c r="BE197" i="12"/>
  <c r="BD197" i="12"/>
  <c r="BC197" i="12"/>
  <c r="BB197" i="12"/>
  <c r="BA197" i="12"/>
  <c r="AZ197" i="12"/>
  <c r="AY197" i="12"/>
  <c r="AX197" i="12"/>
  <c r="BJ160" i="12" s="1"/>
  <c r="AW197" i="12"/>
  <c r="BF196" i="12"/>
  <c r="BE196" i="12"/>
  <c r="BD196" i="12"/>
  <c r="BC196" i="12"/>
  <c r="BB196" i="12"/>
  <c r="BA196" i="12"/>
  <c r="AZ196" i="12"/>
  <c r="AY196" i="12"/>
  <c r="AX196" i="12"/>
  <c r="AW196" i="12"/>
  <c r="BI159" i="12" s="1"/>
  <c r="BF195" i="12"/>
  <c r="BE195" i="12"/>
  <c r="BD195" i="12"/>
  <c r="BC195" i="12"/>
  <c r="BB195" i="12"/>
  <c r="BA195" i="12"/>
  <c r="AZ195" i="12"/>
  <c r="AY195" i="12"/>
  <c r="AX195" i="12"/>
  <c r="AW195" i="12"/>
  <c r="BF194" i="12"/>
  <c r="BE194" i="12"/>
  <c r="BQ157" i="12" s="1"/>
  <c r="BD194" i="12"/>
  <c r="BP157" i="12" s="1"/>
  <c r="BC194" i="12"/>
  <c r="BB194" i="12"/>
  <c r="BA194" i="12"/>
  <c r="AZ194" i="12"/>
  <c r="AY194" i="12"/>
  <c r="AX194" i="12"/>
  <c r="AW194" i="12"/>
  <c r="BF193" i="12"/>
  <c r="BE193" i="12"/>
  <c r="BD193" i="12"/>
  <c r="BC193" i="12"/>
  <c r="BB193" i="12"/>
  <c r="BN156" i="12" s="1"/>
  <c r="BA193" i="12"/>
  <c r="AZ193" i="12"/>
  <c r="AY193" i="12"/>
  <c r="AX193" i="12"/>
  <c r="AW193" i="12"/>
  <c r="BF192" i="12"/>
  <c r="BE192" i="12"/>
  <c r="BD192" i="12"/>
  <c r="BC192" i="12"/>
  <c r="BB192" i="12"/>
  <c r="BA192" i="12"/>
  <c r="BM155" i="12" s="1"/>
  <c r="AZ192" i="12"/>
  <c r="BL155" i="12" s="1"/>
  <c r="AY192" i="12"/>
  <c r="AX192" i="12"/>
  <c r="AW192" i="12"/>
  <c r="BF191" i="12"/>
  <c r="BE191" i="12"/>
  <c r="BD191" i="12"/>
  <c r="BC191" i="12"/>
  <c r="BB191" i="12"/>
  <c r="BA191" i="12"/>
  <c r="AZ191" i="12"/>
  <c r="AY191" i="12"/>
  <c r="BK154" i="12" s="1"/>
  <c r="AX191" i="12"/>
  <c r="BJ154" i="12" s="1"/>
  <c r="AW191" i="12"/>
  <c r="BF190" i="12"/>
  <c r="BE190" i="12"/>
  <c r="BD190" i="12"/>
  <c r="BC190" i="12"/>
  <c r="BB190" i="12"/>
  <c r="BN153" i="12" s="1"/>
  <c r="BA190" i="12"/>
  <c r="BM153" i="12" s="1"/>
  <c r="AZ190" i="12"/>
  <c r="AY190" i="12"/>
  <c r="AX190" i="12"/>
  <c r="AW190" i="12"/>
  <c r="BR189" i="12"/>
  <c r="BQ189" i="12"/>
  <c r="BP189" i="12"/>
  <c r="BO189" i="12"/>
  <c r="BN189" i="12"/>
  <c r="BF189" i="12"/>
  <c r="BE189" i="12"/>
  <c r="BD189" i="12"/>
  <c r="BC189" i="12"/>
  <c r="BB189" i="12"/>
  <c r="BA189" i="12"/>
  <c r="AZ189" i="12"/>
  <c r="AY189" i="12"/>
  <c r="AX189" i="12"/>
  <c r="AW189" i="12"/>
  <c r="BR188" i="12"/>
  <c r="BQ188" i="12"/>
  <c r="BP188" i="12"/>
  <c r="BO188" i="12"/>
  <c r="BN188" i="12"/>
  <c r="BF188" i="12"/>
  <c r="BE188" i="12"/>
  <c r="BD188" i="12"/>
  <c r="BC188" i="12"/>
  <c r="BB188" i="12"/>
  <c r="BA188" i="12"/>
  <c r="AZ188" i="12"/>
  <c r="AY188" i="12"/>
  <c r="AX188" i="12"/>
  <c r="AW188" i="12"/>
  <c r="BR187" i="12"/>
  <c r="BQ187" i="12"/>
  <c r="BP187" i="12"/>
  <c r="BO187" i="12"/>
  <c r="BN187" i="12"/>
  <c r="BF187" i="12"/>
  <c r="BE187" i="12"/>
  <c r="BD187" i="12"/>
  <c r="BC187" i="12"/>
  <c r="BB187" i="12"/>
  <c r="BA187" i="12"/>
  <c r="AZ187" i="12"/>
  <c r="AY187" i="12"/>
  <c r="AX187" i="12"/>
  <c r="AW187" i="12"/>
  <c r="BR186" i="12"/>
  <c r="BQ186" i="12"/>
  <c r="BP186" i="12"/>
  <c r="BO186" i="12"/>
  <c r="BN186" i="12"/>
  <c r="BR185" i="12"/>
  <c r="BQ185" i="12"/>
  <c r="BP185" i="12"/>
  <c r="BO185" i="12"/>
  <c r="BN185" i="12"/>
  <c r="BR184" i="12"/>
  <c r="BQ184" i="12"/>
  <c r="BP184" i="12"/>
  <c r="BO184" i="12"/>
  <c r="BN184" i="12"/>
  <c r="BF184" i="12"/>
  <c r="BE184" i="12"/>
  <c r="BD184" i="12"/>
  <c r="BC184" i="12"/>
  <c r="BB184" i="12"/>
  <c r="BA184" i="12"/>
  <c r="AZ184" i="12"/>
  <c r="BL160" i="12" s="1"/>
  <c r="AY184" i="12"/>
  <c r="BK160" i="12" s="1"/>
  <c r="AX184" i="12"/>
  <c r="AW184" i="12"/>
  <c r="BR183" i="12"/>
  <c r="BQ183" i="12"/>
  <c r="BP183" i="12"/>
  <c r="BO183" i="12"/>
  <c r="BN183" i="12"/>
  <c r="BF183" i="12"/>
  <c r="BE183" i="12"/>
  <c r="BD183" i="12"/>
  <c r="BC183" i="12"/>
  <c r="BO159" i="12" s="1"/>
  <c r="BB183" i="12"/>
  <c r="BN159" i="12" s="1"/>
  <c r="BA183" i="12"/>
  <c r="AZ183" i="12"/>
  <c r="AY183" i="12"/>
  <c r="AX183" i="12"/>
  <c r="AW183" i="12"/>
  <c r="BR182" i="12"/>
  <c r="BQ182" i="12"/>
  <c r="BP182" i="12"/>
  <c r="BO182" i="12"/>
  <c r="BN182" i="12"/>
  <c r="BF182" i="12"/>
  <c r="BE182" i="12"/>
  <c r="BD182" i="12"/>
  <c r="BC182" i="12"/>
  <c r="BB182" i="12"/>
  <c r="BA182" i="12"/>
  <c r="AZ182" i="12"/>
  <c r="AY182" i="12"/>
  <c r="AX182" i="12"/>
  <c r="AW182" i="12"/>
  <c r="BR181" i="12"/>
  <c r="BQ181" i="12"/>
  <c r="BP181" i="12"/>
  <c r="BO181" i="12"/>
  <c r="BN181" i="12"/>
  <c r="BF181" i="12"/>
  <c r="BE181" i="12"/>
  <c r="BD181" i="12"/>
  <c r="BC181" i="12"/>
  <c r="BB181" i="12"/>
  <c r="BA181" i="12"/>
  <c r="AZ181" i="12"/>
  <c r="AY181" i="12"/>
  <c r="AX181" i="12"/>
  <c r="AW181" i="12"/>
  <c r="BI157" i="12" s="1"/>
  <c r="BR180" i="12"/>
  <c r="BQ180" i="12"/>
  <c r="BP180" i="12"/>
  <c r="BO180" i="12"/>
  <c r="BN180" i="12"/>
  <c r="BF180" i="12"/>
  <c r="BR156" i="12" s="1"/>
  <c r="BE180" i="12"/>
  <c r="BQ156" i="12" s="1"/>
  <c r="BD180" i="12"/>
  <c r="BC180" i="12"/>
  <c r="BB180" i="12"/>
  <c r="BA180" i="12"/>
  <c r="AZ180" i="12"/>
  <c r="AY180" i="12"/>
  <c r="AX180" i="12"/>
  <c r="AW180" i="12"/>
  <c r="BR179" i="12"/>
  <c r="BR190" i="12" s="1"/>
  <c r="BQ179" i="12"/>
  <c r="BQ190" i="12" s="1"/>
  <c r="BP179" i="12"/>
  <c r="BP190" i="12" s="1"/>
  <c r="BO179" i="12"/>
  <c r="BO190" i="12" s="1"/>
  <c r="BN179" i="12"/>
  <c r="BN190" i="12" s="1"/>
  <c r="BF179" i="12"/>
  <c r="BE179" i="12"/>
  <c r="BD179" i="12"/>
  <c r="BC179" i="12"/>
  <c r="BB179" i="12"/>
  <c r="BA179" i="12"/>
  <c r="AZ179" i="12"/>
  <c r="AY179" i="12"/>
  <c r="AX179" i="12"/>
  <c r="AW179" i="12"/>
  <c r="BF178" i="12"/>
  <c r="BR154" i="12" s="1"/>
  <c r="BE178" i="12"/>
  <c r="BD178" i="12"/>
  <c r="BC178" i="12"/>
  <c r="BB178" i="12"/>
  <c r="BA178" i="12"/>
  <c r="AZ178" i="12"/>
  <c r="AY178" i="12"/>
  <c r="AX178" i="12"/>
  <c r="AW178" i="12"/>
  <c r="BF177" i="12"/>
  <c r="BE177" i="12"/>
  <c r="BQ153" i="12" s="1"/>
  <c r="BD177" i="12"/>
  <c r="BP153" i="12" s="1"/>
  <c r="BC177" i="12"/>
  <c r="BB177" i="12"/>
  <c r="BA177" i="12"/>
  <c r="AZ177" i="12"/>
  <c r="AY177" i="12"/>
  <c r="AX177" i="12"/>
  <c r="AW177" i="12"/>
  <c r="BF176" i="12"/>
  <c r="BE176" i="12"/>
  <c r="BD176" i="12"/>
  <c r="BC176" i="12"/>
  <c r="BO152" i="12" s="1"/>
  <c r="BB176" i="12"/>
  <c r="BN152" i="12" s="1"/>
  <c r="BA176" i="12"/>
  <c r="AZ176" i="12"/>
  <c r="AY176" i="12"/>
  <c r="AX176" i="12"/>
  <c r="AW176" i="12"/>
  <c r="BF175" i="12"/>
  <c r="BE175" i="12"/>
  <c r="BD175" i="12"/>
  <c r="BC175" i="12"/>
  <c r="BB175" i="12"/>
  <c r="BA175" i="12"/>
  <c r="AZ175" i="12"/>
  <c r="AY175" i="12"/>
  <c r="AX175" i="12"/>
  <c r="AW175" i="12"/>
  <c r="CB174" i="12"/>
  <c r="CA174" i="12"/>
  <c r="BZ174" i="12"/>
  <c r="BY174" i="12"/>
  <c r="BX174" i="12"/>
  <c r="BW174" i="12"/>
  <c r="BV174" i="12"/>
  <c r="BU174" i="12"/>
  <c r="BT174" i="12"/>
  <c r="BS174" i="12"/>
  <c r="BR174" i="12"/>
  <c r="BQ174" i="12"/>
  <c r="BP174" i="12"/>
  <c r="BO174" i="12"/>
  <c r="BN174" i="12"/>
  <c r="BM174" i="12"/>
  <c r="BL174" i="12"/>
  <c r="BK174" i="12"/>
  <c r="BJ174" i="12"/>
  <c r="BF174" i="12"/>
  <c r="BE174" i="12"/>
  <c r="BD174" i="12"/>
  <c r="BC174" i="12"/>
  <c r="BB174" i="12"/>
  <c r="BA174" i="12"/>
  <c r="AZ174" i="12"/>
  <c r="AY174" i="12"/>
  <c r="AX174" i="12"/>
  <c r="AW174" i="12"/>
  <c r="CB173" i="12"/>
  <c r="CA173" i="12"/>
  <c r="BZ173" i="12"/>
  <c r="BY173" i="12"/>
  <c r="BX173" i="12"/>
  <c r="BW173" i="12"/>
  <c r="BV173" i="12"/>
  <c r="BU173" i="12"/>
  <c r="BT173" i="12"/>
  <c r="BS173" i="12"/>
  <c r="BR173" i="12"/>
  <c r="BQ173" i="12"/>
  <c r="BP173" i="12"/>
  <c r="BO173" i="12"/>
  <c r="BN173" i="12"/>
  <c r="BM173" i="12"/>
  <c r="BL173" i="12"/>
  <c r="BK173" i="12"/>
  <c r="BJ173" i="12"/>
  <c r="CB172" i="12"/>
  <c r="CA172" i="12"/>
  <c r="BZ172" i="12"/>
  <c r="BY172" i="12"/>
  <c r="BX172" i="12"/>
  <c r="BW172" i="12"/>
  <c r="BV172" i="12"/>
  <c r="BU172" i="12"/>
  <c r="BT172" i="12"/>
  <c r="BS172" i="12"/>
  <c r="BR172" i="12"/>
  <c r="BQ172" i="12"/>
  <c r="BP172" i="12"/>
  <c r="BO172" i="12"/>
  <c r="BN172" i="12"/>
  <c r="BM172" i="12"/>
  <c r="BL172" i="12"/>
  <c r="BK172" i="12"/>
  <c r="BJ172" i="12"/>
  <c r="CB171" i="12"/>
  <c r="CA171" i="12"/>
  <c r="BZ171" i="12"/>
  <c r="BY171" i="12"/>
  <c r="BX171" i="12"/>
  <c r="BW171" i="12"/>
  <c r="BV171" i="12"/>
  <c r="BU171" i="12"/>
  <c r="BT171" i="12"/>
  <c r="BS171" i="12"/>
  <c r="BR171" i="12"/>
  <c r="BQ171" i="12"/>
  <c r="BP171" i="12"/>
  <c r="BO171" i="12"/>
  <c r="BN171" i="12"/>
  <c r="BM171" i="12"/>
  <c r="BL171" i="12"/>
  <c r="BK171" i="12"/>
  <c r="BJ171" i="12"/>
  <c r="BF171" i="12"/>
  <c r="BE171" i="12"/>
  <c r="BD171" i="12"/>
  <c r="BC171" i="12"/>
  <c r="BB171" i="12"/>
  <c r="BA171" i="12"/>
  <c r="AZ171" i="12"/>
  <c r="AY171" i="12"/>
  <c r="AX171" i="12"/>
  <c r="AW171" i="12"/>
  <c r="CB170" i="12"/>
  <c r="CA170" i="12"/>
  <c r="BZ170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J170" i="12"/>
  <c r="BF170" i="12"/>
  <c r="BE170" i="12"/>
  <c r="BD170" i="12"/>
  <c r="BC170" i="12"/>
  <c r="BB170" i="12"/>
  <c r="BA170" i="12"/>
  <c r="BM159" i="12" s="1"/>
  <c r="AZ170" i="12"/>
  <c r="BL159" i="12" s="1"/>
  <c r="AY170" i="12"/>
  <c r="AX170" i="12"/>
  <c r="AW170" i="12"/>
  <c r="CB169" i="12"/>
  <c r="CA169" i="12"/>
  <c r="BZ169" i="12"/>
  <c r="BY169" i="12"/>
  <c r="BX169" i="12"/>
  <c r="BW169" i="12"/>
  <c r="BV169" i="12"/>
  <c r="BU169" i="12"/>
  <c r="BT169" i="12"/>
  <c r="BS169" i="12"/>
  <c r="BR169" i="12"/>
  <c r="BQ169" i="12"/>
  <c r="BP169" i="12"/>
  <c r="BO169" i="12"/>
  <c r="BN169" i="12"/>
  <c r="BM169" i="12"/>
  <c r="BL169" i="12"/>
  <c r="BK169" i="12"/>
  <c r="BJ169" i="12"/>
  <c r="BF169" i="12"/>
  <c r="BR158" i="12" s="1"/>
  <c r="BE169" i="12"/>
  <c r="BQ158" i="12" s="1"/>
  <c r="BD169" i="12"/>
  <c r="BC169" i="12"/>
  <c r="BB169" i="12"/>
  <c r="BA169" i="12"/>
  <c r="AZ169" i="12"/>
  <c r="AY169" i="12"/>
  <c r="AX169" i="12"/>
  <c r="AW169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F168" i="12"/>
  <c r="BE168" i="12"/>
  <c r="BD168" i="12"/>
  <c r="BC168" i="12"/>
  <c r="BB168" i="12"/>
  <c r="BA168" i="12"/>
  <c r="AZ168" i="12"/>
  <c r="AY168" i="12"/>
  <c r="BK157" i="12" s="1"/>
  <c r="AX168" i="12"/>
  <c r="BJ157" i="12" s="1"/>
  <c r="AW168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J167" i="12"/>
  <c r="BF167" i="12"/>
  <c r="BE167" i="12"/>
  <c r="BD167" i="12"/>
  <c r="BP156" i="12" s="1"/>
  <c r="BC167" i="12"/>
  <c r="BO156" i="12" s="1"/>
  <c r="BB167" i="12"/>
  <c r="BA167" i="12"/>
  <c r="AZ167" i="12"/>
  <c r="AY167" i="12"/>
  <c r="AX167" i="12"/>
  <c r="AW167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J166" i="12"/>
  <c r="BF166" i="12"/>
  <c r="BE166" i="12"/>
  <c r="BD166" i="12"/>
  <c r="BC166" i="12"/>
  <c r="BB166" i="12"/>
  <c r="BA166" i="12"/>
  <c r="AZ166" i="12"/>
  <c r="AY166" i="12"/>
  <c r="AX166" i="12"/>
  <c r="AW166" i="12"/>
  <c r="BI155" i="12" s="1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BM165" i="12"/>
  <c r="BL165" i="12"/>
  <c r="BK165" i="12"/>
  <c r="BJ165" i="12"/>
  <c r="BF165" i="12"/>
  <c r="BE165" i="12"/>
  <c r="BD165" i="12"/>
  <c r="BC165" i="12"/>
  <c r="BB165" i="12"/>
  <c r="BN154" i="12" s="1"/>
  <c r="BA165" i="12"/>
  <c r="BM154" i="12" s="1"/>
  <c r="AZ165" i="12"/>
  <c r="AY165" i="12"/>
  <c r="AX165" i="12"/>
  <c r="AW165" i="12"/>
  <c r="CB164" i="12"/>
  <c r="CB175" i="12" s="1"/>
  <c r="CA164" i="12"/>
  <c r="CA175" i="12" s="1"/>
  <c r="BZ164" i="12"/>
  <c r="BZ175" i="12" s="1"/>
  <c r="BY164" i="12"/>
  <c r="BY175" i="12" s="1"/>
  <c r="BX164" i="12"/>
  <c r="BX175" i="12" s="1"/>
  <c r="BW164" i="12"/>
  <c r="BV164" i="12"/>
  <c r="BU164" i="12"/>
  <c r="BU175" i="12" s="1"/>
  <c r="BT164" i="12"/>
  <c r="BT175" i="12" s="1"/>
  <c r="BS164" i="12"/>
  <c r="BS175" i="12" s="1"/>
  <c r="BR164" i="12"/>
  <c r="BR175" i="12" s="1"/>
  <c r="BQ164" i="12"/>
  <c r="BQ175" i="12" s="1"/>
  <c r="BP164" i="12"/>
  <c r="BP175" i="12" s="1"/>
  <c r="BO164" i="12"/>
  <c r="BO175" i="12" s="1"/>
  <c r="BN164" i="12"/>
  <c r="BN175" i="12" s="1"/>
  <c r="BM164" i="12"/>
  <c r="BM175" i="12" s="1"/>
  <c r="BL164" i="12"/>
  <c r="BL175" i="12" s="1"/>
  <c r="BK164" i="12"/>
  <c r="BJ164" i="12"/>
  <c r="BF164" i="12"/>
  <c r="BR153" i="12" s="1"/>
  <c r="BE164" i="12"/>
  <c r="BD164" i="12"/>
  <c r="BC164" i="12"/>
  <c r="BB164" i="12"/>
  <c r="BA164" i="12"/>
  <c r="AZ164" i="12"/>
  <c r="AY164" i="12"/>
  <c r="AX164" i="12"/>
  <c r="AW164" i="12"/>
  <c r="BF163" i="12"/>
  <c r="BE163" i="12"/>
  <c r="BD163" i="12"/>
  <c r="BC163" i="12"/>
  <c r="BB163" i="12"/>
  <c r="BA163" i="12"/>
  <c r="AZ163" i="12"/>
  <c r="AY163" i="12"/>
  <c r="AX163" i="12"/>
  <c r="AW163" i="12"/>
  <c r="BF162" i="12"/>
  <c r="BE162" i="12"/>
  <c r="BD162" i="12"/>
  <c r="BC162" i="12"/>
  <c r="BO151" i="12" s="1"/>
  <c r="BB162" i="12"/>
  <c r="BN151" i="12" s="1"/>
  <c r="BA162" i="12"/>
  <c r="AZ162" i="12"/>
  <c r="AY162" i="12"/>
  <c r="AX162" i="12"/>
  <c r="AW162" i="12"/>
  <c r="BF161" i="12"/>
  <c r="BE161" i="12"/>
  <c r="BD161" i="12"/>
  <c r="BC161" i="12"/>
  <c r="BB161" i="12"/>
  <c r="BA161" i="12"/>
  <c r="AZ161" i="12"/>
  <c r="AY161" i="12"/>
  <c r="BK150" i="12" s="1"/>
  <c r="AX161" i="12"/>
  <c r="BJ150" i="12" s="1"/>
  <c r="AW161" i="12"/>
  <c r="BR160" i="12"/>
  <c r="BQ160" i="12"/>
  <c r="BP160" i="12"/>
  <c r="BO160" i="12"/>
  <c r="BN160" i="12"/>
  <c r="BM160" i="12"/>
  <c r="BI160" i="12"/>
  <c r="BR159" i="12"/>
  <c r="BQ159" i="12"/>
  <c r="BP159" i="12"/>
  <c r="BK159" i="12"/>
  <c r="BJ159" i="12"/>
  <c r="BP158" i="12"/>
  <c r="BO158" i="12"/>
  <c r="BN158" i="12"/>
  <c r="BM158" i="12"/>
  <c r="BL158" i="12"/>
  <c r="BK158" i="12"/>
  <c r="BJ158" i="12"/>
  <c r="BI158" i="12"/>
  <c r="BF158" i="12"/>
  <c r="BE158" i="12"/>
  <c r="BD158" i="12"/>
  <c r="BC158" i="12"/>
  <c r="BB158" i="12"/>
  <c r="BA158" i="12"/>
  <c r="AZ158" i="12"/>
  <c r="AY158" i="12"/>
  <c r="AX158" i="12"/>
  <c r="AW158" i="12"/>
  <c r="BR157" i="12"/>
  <c r="BM157" i="12"/>
  <c r="BL157" i="12"/>
  <c r="BF157" i="12"/>
  <c r="BE157" i="12"/>
  <c r="BD157" i="12"/>
  <c r="BC157" i="12"/>
  <c r="BB157" i="12"/>
  <c r="BA157" i="12"/>
  <c r="AZ157" i="12"/>
  <c r="AY157" i="12"/>
  <c r="AX157" i="12"/>
  <c r="AW157" i="12"/>
  <c r="BK156" i="12"/>
  <c r="BJ156" i="12"/>
  <c r="BI156" i="12"/>
  <c r="BF156" i="12"/>
  <c r="BE156" i="12"/>
  <c r="BD156" i="12"/>
  <c r="BC156" i="12"/>
  <c r="BB156" i="12"/>
  <c r="BA156" i="12"/>
  <c r="AZ156" i="12"/>
  <c r="AY156" i="12"/>
  <c r="AX156" i="12"/>
  <c r="AW156" i="12"/>
  <c r="BR155" i="12"/>
  <c r="BQ155" i="12"/>
  <c r="BP155" i="12"/>
  <c r="BO155" i="12"/>
  <c r="BN155" i="12"/>
  <c r="BF155" i="12"/>
  <c r="BE155" i="12"/>
  <c r="BD155" i="12"/>
  <c r="BC155" i="12"/>
  <c r="BB155" i="12"/>
  <c r="BA155" i="12"/>
  <c r="AZ155" i="12"/>
  <c r="AY155" i="12"/>
  <c r="AX155" i="12"/>
  <c r="AW155" i="12"/>
  <c r="BQ154" i="12"/>
  <c r="BP154" i="12"/>
  <c r="BO154" i="12"/>
  <c r="BL154" i="12"/>
  <c r="BF154" i="12"/>
  <c r="BE154" i="12"/>
  <c r="BD154" i="12"/>
  <c r="BC154" i="12"/>
  <c r="BB154" i="12"/>
  <c r="BA154" i="12"/>
  <c r="AZ154" i="12"/>
  <c r="AY154" i="12"/>
  <c r="AX154" i="12"/>
  <c r="BJ142" i="12" s="1"/>
  <c r="AW154" i="12"/>
  <c r="BO153" i="12"/>
  <c r="BL153" i="12"/>
  <c r="BK153" i="12"/>
  <c r="BJ153" i="12"/>
  <c r="BI153" i="12"/>
  <c r="BF153" i="12"/>
  <c r="BE153" i="12"/>
  <c r="BD153" i="12"/>
  <c r="BC153" i="12"/>
  <c r="BB153" i="12"/>
  <c r="BA153" i="12"/>
  <c r="AZ153" i="12"/>
  <c r="AY153" i="12"/>
  <c r="AX153" i="12"/>
  <c r="AW153" i="12"/>
  <c r="BR152" i="12"/>
  <c r="BQ152" i="12"/>
  <c r="BP152" i="12"/>
  <c r="BM152" i="12"/>
  <c r="BL152" i="12"/>
  <c r="BK152" i="12"/>
  <c r="BJ152" i="12"/>
  <c r="BI152" i="12"/>
  <c r="BF152" i="12"/>
  <c r="BE152" i="12"/>
  <c r="BD152" i="12"/>
  <c r="BC152" i="12"/>
  <c r="BB152" i="12"/>
  <c r="BA152" i="12"/>
  <c r="AZ152" i="12"/>
  <c r="AY152" i="12"/>
  <c r="AX152" i="12"/>
  <c r="AW152" i="12"/>
  <c r="BR151" i="12"/>
  <c r="BQ151" i="12"/>
  <c r="BP151" i="12"/>
  <c r="BM151" i="12"/>
  <c r="BL151" i="12"/>
  <c r="BK151" i="12"/>
  <c r="BJ151" i="12"/>
  <c r="BI151" i="12"/>
  <c r="BF151" i="12"/>
  <c r="BE151" i="12"/>
  <c r="BD151" i="12"/>
  <c r="BC151" i="12"/>
  <c r="BB151" i="12"/>
  <c r="BA151" i="12"/>
  <c r="AZ151" i="12"/>
  <c r="AY151" i="12"/>
  <c r="AX151" i="12"/>
  <c r="AW151" i="12"/>
  <c r="BR150" i="12"/>
  <c r="BQ150" i="12"/>
  <c r="BP150" i="12"/>
  <c r="BO150" i="12"/>
  <c r="BN150" i="12"/>
  <c r="BI150" i="12"/>
  <c r="BF150" i="12"/>
  <c r="BE150" i="12"/>
  <c r="BD150" i="12"/>
  <c r="BC150" i="12"/>
  <c r="BB150" i="12"/>
  <c r="BA150" i="12"/>
  <c r="AZ150" i="12"/>
  <c r="AY150" i="12"/>
  <c r="AX150" i="12"/>
  <c r="AW150" i="12"/>
  <c r="BF149" i="12"/>
  <c r="BE149" i="12"/>
  <c r="BD149" i="12"/>
  <c r="BC149" i="12"/>
  <c r="BB149" i="12"/>
  <c r="BA149" i="12"/>
  <c r="AZ149" i="12"/>
  <c r="AY149" i="12"/>
  <c r="AX149" i="12"/>
  <c r="AW149" i="12"/>
  <c r="BF148" i="12"/>
  <c r="BE148" i="12"/>
  <c r="BD148" i="12"/>
  <c r="BC148" i="12"/>
  <c r="BB148" i="12"/>
  <c r="BA148" i="12"/>
  <c r="AZ148" i="12"/>
  <c r="AY148" i="12"/>
  <c r="AX148" i="12"/>
  <c r="AW148" i="12"/>
  <c r="BQ146" i="12"/>
  <c r="BK146" i="12"/>
  <c r="BJ146" i="12"/>
  <c r="BF145" i="12"/>
  <c r="BR146" i="12" s="1"/>
  <c r="BE145" i="12"/>
  <c r="BD145" i="12"/>
  <c r="BP146" i="12" s="1"/>
  <c r="BC145" i="12"/>
  <c r="BO146" i="12" s="1"/>
  <c r="BB145" i="12"/>
  <c r="BN146" i="12" s="1"/>
  <c r="BA145" i="12"/>
  <c r="BM146" i="12" s="1"/>
  <c r="AZ145" i="12"/>
  <c r="BL146" i="12" s="1"/>
  <c r="AY145" i="12"/>
  <c r="AX145" i="12"/>
  <c r="AW145" i="12"/>
  <c r="BI146" i="12" s="1"/>
  <c r="BF144" i="12"/>
  <c r="BR145" i="12" s="1"/>
  <c r="BE144" i="12"/>
  <c r="BQ145" i="12" s="1"/>
  <c r="BD144" i="12"/>
  <c r="BP145" i="12" s="1"/>
  <c r="BC144" i="12"/>
  <c r="BO145" i="12" s="1"/>
  <c r="BB144" i="12"/>
  <c r="BN145" i="12" s="1"/>
  <c r="BA144" i="12"/>
  <c r="BM145" i="12" s="1"/>
  <c r="AZ144" i="12"/>
  <c r="BL145" i="12" s="1"/>
  <c r="AY144" i="12"/>
  <c r="BK145" i="12" s="1"/>
  <c r="AX144" i="12"/>
  <c r="BJ145" i="12" s="1"/>
  <c r="AW144" i="12"/>
  <c r="BI145" i="12" s="1"/>
  <c r="CJ143" i="12"/>
  <c r="CI143" i="12"/>
  <c r="CH143" i="12"/>
  <c r="CG143" i="12"/>
  <c r="CF143" i="12"/>
  <c r="CE143" i="12"/>
  <c r="BF143" i="12"/>
  <c r="BR144" i="12" s="1"/>
  <c r="BE143" i="12"/>
  <c r="BQ144" i="12" s="1"/>
  <c r="BD143" i="12"/>
  <c r="BP144" i="12" s="1"/>
  <c r="BC143" i="12"/>
  <c r="BO144" i="12" s="1"/>
  <c r="BB143" i="12"/>
  <c r="BN144" i="12" s="1"/>
  <c r="BA143" i="12"/>
  <c r="BM144" i="12" s="1"/>
  <c r="AZ143" i="12"/>
  <c r="BL144" i="12" s="1"/>
  <c r="AY143" i="12"/>
  <c r="BK144" i="12" s="1"/>
  <c r="AX143" i="12"/>
  <c r="BJ144" i="12" s="1"/>
  <c r="AW143" i="12"/>
  <c r="BI144" i="12" s="1"/>
  <c r="CJ142" i="12"/>
  <c r="CI142" i="12"/>
  <c r="CH142" i="12"/>
  <c r="CG142" i="12"/>
  <c r="CF142" i="12"/>
  <c r="CE142" i="12"/>
  <c r="BO142" i="12"/>
  <c r="BN142" i="12"/>
  <c r="BI142" i="12"/>
  <c r="BF142" i="12"/>
  <c r="BR143" i="12" s="1"/>
  <c r="BE142" i="12"/>
  <c r="BQ143" i="12" s="1"/>
  <c r="BD142" i="12"/>
  <c r="BP143" i="12" s="1"/>
  <c r="BC142" i="12"/>
  <c r="BO143" i="12" s="1"/>
  <c r="BB142" i="12"/>
  <c r="BN143" i="12" s="1"/>
  <c r="BA142" i="12"/>
  <c r="BM143" i="12" s="1"/>
  <c r="AZ142" i="12"/>
  <c r="BL143" i="12" s="1"/>
  <c r="AY142" i="12"/>
  <c r="BK143" i="12" s="1"/>
  <c r="AX142" i="12"/>
  <c r="BJ143" i="12" s="1"/>
  <c r="AW142" i="12"/>
  <c r="BI143" i="12" s="1"/>
  <c r="CJ141" i="12"/>
  <c r="CI141" i="12"/>
  <c r="CH141" i="12"/>
  <c r="CG141" i="12"/>
  <c r="CF141" i="12"/>
  <c r="CE141" i="12"/>
  <c r="CA141" i="12"/>
  <c r="BZ141" i="12"/>
  <c r="BY141" i="12"/>
  <c r="BX141" i="12"/>
  <c r="BP141" i="12"/>
  <c r="BO141" i="12"/>
  <c r="BI141" i="12"/>
  <c r="BF141" i="12"/>
  <c r="BR142" i="12" s="1"/>
  <c r="BE141" i="12"/>
  <c r="BQ142" i="12" s="1"/>
  <c r="BD141" i="12"/>
  <c r="BP142" i="12" s="1"/>
  <c r="BC141" i="12"/>
  <c r="BB141" i="12"/>
  <c r="BA141" i="12"/>
  <c r="BM142" i="12" s="1"/>
  <c r="AZ141" i="12"/>
  <c r="BL142" i="12" s="1"/>
  <c r="AY141" i="12"/>
  <c r="BK142" i="12" s="1"/>
  <c r="AX141" i="12"/>
  <c r="AW141" i="12"/>
  <c r="CJ140" i="12"/>
  <c r="CI140" i="12"/>
  <c r="CH140" i="12"/>
  <c r="CG140" i="12"/>
  <c r="CF140" i="12"/>
  <c r="CE140" i="12"/>
  <c r="CA140" i="12"/>
  <c r="BZ140" i="12"/>
  <c r="BY140" i="12"/>
  <c r="BX140" i="12"/>
  <c r="BO140" i="12"/>
  <c r="BN140" i="12"/>
  <c r="BJ140" i="12"/>
  <c r="BI140" i="12"/>
  <c r="BF140" i="12"/>
  <c r="BR141" i="12" s="1"/>
  <c r="BE140" i="12"/>
  <c r="BQ141" i="12" s="1"/>
  <c r="BD140" i="12"/>
  <c r="BC140" i="12"/>
  <c r="BB140" i="12"/>
  <c r="BN141" i="12" s="1"/>
  <c r="BA140" i="12"/>
  <c r="BM141" i="12" s="1"/>
  <c r="AZ140" i="12"/>
  <c r="BL141" i="12" s="1"/>
  <c r="AY140" i="12"/>
  <c r="BK141" i="12" s="1"/>
  <c r="AX140" i="12"/>
  <c r="BJ141" i="12" s="1"/>
  <c r="AW140" i="12"/>
  <c r="CJ139" i="12"/>
  <c r="CI139" i="12"/>
  <c r="CH139" i="12"/>
  <c r="CG139" i="12"/>
  <c r="CF139" i="12"/>
  <c r="CE139" i="12"/>
  <c r="CA139" i="12"/>
  <c r="BZ139" i="12"/>
  <c r="BY139" i="12"/>
  <c r="BX139" i="12"/>
  <c r="BP139" i="12"/>
  <c r="BO139" i="12"/>
  <c r="BI139" i="12"/>
  <c r="BF139" i="12"/>
  <c r="BR140" i="12" s="1"/>
  <c r="BE139" i="12"/>
  <c r="BQ140" i="12" s="1"/>
  <c r="BD139" i="12"/>
  <c r="BP140" i="12" s="1"/>
  <c r="BC139" i="12"/>
  <c r="BB139" i="12"/>
  <c r="BA139" i="12"/>
  <c r="BM140" i="12" s="1"/>
  <c r="AZ139" i="12"/>
  <c r="BL140" i="12" s="1"/>
  <c r="AY139" i="12"/>
  <c r="BK140" i="12" s="1"/>
  <c r="AX139" i="12"/>
  <c r="AW139" i="12"/>
  <c r="CJ138" i="12"/>
  <c r="CI138" i="12"/>
  <c r="CH138" i="12"/>
  <c r="CG138" i="12"/>
  <c r="CF138" i="12"/>
  <c r="CE138" i="12"/>
  <c r="CA138" i="12"/>
  <c r="BZ138" i="12"/>
  <c r="BY138" i="12"/>
  <c r="BX138" i="12"/>
  <c r="BO138" i="12"/>
  <c r="BN138" i="12"/>
  <c r="BJ138" i="12"/>
  <c r="BI138" i="12"/>
  <c r="BF138" i="12"/>
  <c r="BR139" i="12" s="1"/>
  <c r="BE138" i="12"/>
  <c r="BQ139" i="12" s="1"/>
  <c r="BD138" i="12"/>
  <c r="BC138" i="12"/>
  <c r="BB138" i="12"/>
  <c r="BN139" i="12" s="1"/>
  <c r="BA138" i="12"/>
  <c r="BM139" i="12" s="1"/>
  <c r="AZ138" i="12"/>
  <c r="BL139" i="12" s="1"/>
  <c r="AY138" i="12"/>
  <c r="BK139" i="12" s="1"/>
  <c r="AX138" i="12"/>
  <c r="BJ139" i="12" s="1"/>
  <c r="AW138" i="12"/>
  <c r="CJ137" i="12"/>
  <c r="CI137" i="12"/>
  <c r="CH137" i="12"/>
  <c r="CG137" i="12"/>
  <c r="CF137" i="12"/>
  <c r="CE137" i="12"/>
  <c r="CA137" i="12"/>
  <c r="BZ137" i="12"/>
  <c r="BY137" i="12"/>
  <c r="BX137" i="12"/>
  <c r="BF137" i="12"/>
  <c r="BR138" i="12" s="1"/>
  <c r="BE137" i="12"/>
  <c r="BQ138" i="12" s="1"/>
  <c r="BD137" i="12"/>
  <c r="BP138" i="12" s="1"/>
  <c r="BC137" i="12"/>
  <c r="BB137" i="12"/>
  <c r="BA137" i="12"/>
  <c r="BM138" i="12" s="1"/>
  <c r="AZ137" i="12"/>
  <c r="BL138" i="12" s="1"/>
  <c r="AY137" i="12"/>
  <c r="BK138" i="12" s="1"/>
  <c r="AX137" i="12"/>
  <c r="AW137" i="12"/>
  <c r="CJ136" i="12"/>
  <c r="CJ144" i="12" s="1"/>
  <c r="AD60" i="12" s="1"/>
  <c r="CI136" i="12"/>
  <c r="CI144" i="12" s="1"/>
  <c r="AC60" i="12" s="1"/>
  <c r="CH136" i="12"/>
  <c r="CH144" i="12" s="1"/>
  <c r="AB60" i="12" s="1"/>
  <c r="CG136" i="12"/>
  <c r="CG144" i="12" s="1"/>
  <c r="AA60" i="12" s="1"/>
  <c r="CF136" i="12"/>
  <c r="CF144" i="12" s="1"/>
  <c r="Z60" i="12" s="1"/>
  <c r="CE136" i="12"/>
  <c r="CE144" i="12" s="1"/>
  <c r="Y60" i="12" s="1"/>
  <c r="CA136" i="12"/>
  <c r="BZ136" i="12"/>
  <c r="BY136" i="12"/>
  <c r="BX136" i="12"/>
  <c r="BF136" i="12"/>
  <c r="BR137" i="12" s="1"/>
  <c r="BE136" i="12"/>
  <c r="BQ137" i="12" s="1"/>
  <c r="BD136" i="12"/>
  <c r="BC136" i="12"/>
  <c r="BO137" i="12" s="1"/>
  <c r="BB136" i="12"/>
  <c r="BN137" i="12" s="1"/>
  <c r="BA136" i="12"/>
  <c r="BM137" i="12" s="1"/>
  <c r="AZ136" i="12"/>
  <c r="BL137" i="12" s="1"/>
  <c r="AY136" i="12"/>
  <c r="BK137" i="12" s="1"/>
  <c r="AX136" i="12"/>
  <c r="BJ137" i="12" s="1"/>
  <c r="AW136" i="12"/>
  <c r="BI137" i="12" s="1"/>
  <c r="BF135" i="12"/>
  <c r="BR136" i="12" s="1"/>
  <c r="BE135" i="12"/>
  <c r="BQ136" i="12" s="1"/>
  <c r="BD135" i="12"/>
  <c r="BP136" i="12" s="1"/>
  <c r="BC135" i="12"/>
  <c r="BO136" i="12" s="1"/>
  <c r="BO147" i="12" s="1"/>
  <c r="AA72" i="12" s="1"/>
  <c r="BB135" i="12"/>
  <c r="BN136" i="12" s="1"/>
  <c r="BA135" i="12"/>
  <c r="BM136" i="12" s="1"/>
  <c r="AZ135" i="12"/>
  <c r="BL136" i="12" s="1"/>
  <c r="BL147" i="12" s="1"/>
  <c r="AA69" i="12" s="1"/>
  <c r="AY135" i="12"/>
  <c r="BK136" i="12" s="1"/>
  <c r="AX135" i="12"/>
  <c r="BJ136" i="12" s="1"/>
  <c r="AW135" i="12"/>
  <c r="BI136" i="12" s="1"/>
  <c r="X124" i="12"/>
  <c r="W124" i="12"/>
  <c r="U124" i="12"/>
  <c r="S124" i="12"/>
  <c r="Q124" i="12"/>
  <c r="O124" i="12"/>
  <c r="M124" i="12"/>
  <c r="Y48" i="12" s="1"/>
  <c r="K124" i="12"/>
  <c r="I124" i="12"/>
  <c r="G124" i="12"/>
  <c r="F124" i="12"/>
  <c r="D124" i="12"/>
  <c r="Y47" i="12" s="1"/>
  <c r="B124" i="12"/>
  <c r="AD57" i="12"/>
  <c r="AC57" i="12"/>
  <c r="AB57" i="12"/>
  <c r="AA57" i="12"/>
  <c r="Z57" i="12"/>
  <c r="Y57" i="12"/>
  <c r="S55" i="12"/>
  <c r="AD58" i="12" s="1"/>
  <c r="R55" i="12"/>
  <c r="AC58" i="12" s="1"/>
  <c r="Q55" i="12"/>
  <c r="AB58" i="12" s="1"/>
  <c r="P55" i="12"/>
  <c r="AA58" i="12" s="1"/>
  <c r="O55" i="12"/>
  <c r="Z58" i="12" s="1"/>
  <c r="N55" i="12"/>
  <c r="Y58" i="12" s="1"/>
  <c r="Y46" i="12"/>
  <c r="Y44" i="12"/>
  <c r="Y43" i="12"/>
  <c r="BF210" i="11"/>
  <c r="BE210" i="11"/>
  <c r="BD210" i="11"/>
  <c r="BC210" i="11"/>
  <c r="BB210" i="11"/>
  <c r="BA210" i="11"/>
  <c r="AZ210" i="11"/>
  <c r="AY210" i="11"/>
  <c r="AX210" i="11"/>
  <c r="AW210" i="11"/>
  <c r="BF209" i="11"/>
  <c r="BE209" i="11"/>
  <c r="BD209" i="11"/>
  <c r="BC209" i="11"/>
  <c r="BB209" i="11"/>
  <c r="BA209" i="11"/>
  <c r="AZ209" i="11"/>
  <c r="AY209" i="11"/>
  <c r="AX209" i="11"/>
  <c r="AW209" i="11"/>
  <c r="BF208" i="11"/>
  <c r="BE208" i="11"/>
  <c r="BD208" i="11"/>
  <c r="BC208" i="11"/>
  <c r="BB208" i="11"/>
  <c r="BA208" i="11"/>
  <c r="AZ208" i="11"/>
  <c r="AY208" i="11"/>
  <c r="AX208" i="11"/>
  <c r="AW208" i="11"/>
  <c r="BF207" i="11"/>
  <c r="BE207" i="11"/>
  <c r="BD207" i="11"/>
  <c r="BC207" i="11"/>
  <c r="BB207" i="11"/>
  <c r="BA207" i="11"/>
  <c r="AZ207" i="11"/>
  <c r="AY207" i="11"/>
  <c r="AX207" i="11"/>
  <c r="AW207" i="11"/>
  <c r="BF206" i="11"/>
  <c r="BE206" i="11"/>
  <c r="BD206" i="11"/>
  <c r="BC206" i="11"/>
  <c r="BB206" i="11"/>
  <c r="BA206" i="11"/>
  <c r="AZ206" i="11"/>
  <c r="AY206" i="11"/>
  <c r="AX206" i="11"/>
  <c r="AW206" i="11"/>
  <c r="BF205" i="11"/>
  <c r="BE205" i="11"/>
  <c r="BD205" i="11"/>
  <c r="BC205" i="11"/>
  <c r="BB205" i="11"/>
  <c r="BA205" i="11"/>
  <c r="AZ205" i="11"/>
  <c r="AY205" i="11"/>
  <c r="AX205" i="11"/>
  <c r="AW205" i="11"/>
  <c r="BF204" i="11"/>
  <c r="BE204" i="11"/>
  <c r="BD204" i="11"/>
  <c r="BC204" i="11"/>
  <c r="BB204" i="11"/>
  <c r="BA204" i="11"/>
  <c r="AZ204" i="11"/>
  <c r="AY204" i="11"/>
  <c r="AX204" i="11"/>
  <c r="AW204" i="11"/>
  <c r="BF203" i="11"/>
  <c r="BE203" i="11"/>
  <c r="BD203" i="11"/>
  <c r="BC203" i="11"/>
  <c r="BB203" i="11"/>
  <c r="BA203" i="11"/>
  <c r="AZ203" i="11"/>
  <c r="AY203" i="11"/>
  <c r="AX203" i="11"/>
  <c r="AW203" i="11"/>
  <c r="BF202" i="11"/>
  <c r="BE202" i="11"/>
  <c r="BD202" i="11"/>
  <c r="BC202" i="11"/>
  <c r="BB202" i="11"/>
  <c r="BA202" i="11"/>
  <c r="AZ202" i="11"/>
  <c r="AY202" i="11"/>
  <c r="AX202" i="11"/>
  <c r="AW202" i="11"/>
  <c r="BF201" i="11"/>
  <c r="BE201" i="11"/>
  <c r="BD201" i="11"/>
  <c r="BC201" i="11"/>
  <c r="BB201" i="11"/>
  <c r="BA201" i="11"/>
  <c r="AZ201" i="11"/>
  <c r="AY201" i="11"/>
  <c r="AX201" i="11"/>
  <c r="AW201" i="11"/>
  <c r="BF200" i="11"/>
  <c r="BE200" i="11"/>
  <c r="BD200" i="11"/>
  <c r="BC200" i="11"/>
  <c r="BB200" i="11"/>
  <c r="BA200" i="11"/>
  <c r="AZ200" i="11"/>
  <c r="AY200" i="11"/>
  <c r="AX200" i="11"/>
  <c r="AW200" i="11"/>
  <c r="BF197" i="11"/>
  <c r="BE197" i="11"/>
  <c r="BD197" i="11"/>
  <c r="BC197" i="11"/>
  <c r="BB197" i="11"/>
  <c r="BA197" i="11"/>
  <c r="AZ197" i="11"/>
  <c r="AY197" i="11"/>
  <c r="AX197" i="11"/>
  <c r="AW197" i="11"/>
  <c r="BF196" i="11"/>
  <c r="BE196" i="11"/>
  <c r="BD196" i="11"/>
  <c r="BC196" i="11"/>
  <c r="BB196" i="11"/>
  <c r="BA196" i="11"/>
  <c r="AZ196" i="11"/>
  <c r="AY196" i="11"/>
  <c r="AX196" i="11"/>
  <c r="AW196" i="11"/>
  <c r="BF195" i="11"/>
  <c r="BE195" i="11"/>
  <c r="BD195" i="11"/>
  <c r="BC195" i="11"/>
  <c r="BB195" i="11"/>
  <c r="BA195" i="11"/>
  <c r="AZ195" i="11"/>
  <c r="AY195" i="11"/>
  <c r="AX195" i="11"/>
  <c r="AW195" i="11"/>
  <c r="BF194" i="11"/>
  <c r="BE194" i="11"/>
  <c r="BD194" i="11"/>
  <c r="BC194" i="11"/>
  <c r="BB194" i="11"/>
  <c r="BA194" i="11"/>
  <c r="AZ194" i="11"/>
  <c r="AY194" i="11"/>
  <c r="AX194" i="11"/>
  <c r="AW194" i="11"/>
  <c r="BF193" i="11"/>
  <c r="BE193" i="11"/>
  <c r="BD193" i="11"/>
  <c r="BC193" i="11"/>
  <c r="BB193" i="11"/>
  <c r="BA193" i="11"/>
  <c r="AZ193" i="11"/>
  <c r="AY193" i="11"/>
  <c r="AX193" i="11"/>
  <c r="AW193" i="11"/>
  <c r="BF192" i="11"/>
  <c r="BE192" i="11"/>
  <c r="BD192" i="11"/>
  <c r="BC192" i="11"/>
  <c r="BB192" i="11"/>
  <c r="BA192" i="11"/>
  <c r="AZ192" i="11"/>
  <c r="AY192" i="11"/>
  <c r="AX192" i="11"/>
  <c r="AW192" i="11"/>
  <c r="BF191" i="11"/>
  <c r="BE191" i="11"/>
  <c r="BD191" i="11"/>
  <c r="BC191" i="11"/>
  <c r="BB191" i="11"/>
  <c r="BA191" i="11"/>
  <c r="AZ191" i="11"/>
  <c r="AY191" i="11"/>
  <c r="AX191" i="11"/>
  <c r="AW191" i="11"/>
  <c r="BF190" i="11"/>
  <c r="BE190" i="11"/>
  <c r="BD190" i="11"/>
  <c r="BC190" i="11"/>
  <c r="BB190" i="11"/>
  <c r="BA190" i="11"/>
  <c r="AZ190" i="11"/>
  <c r="AY190" i="11"/>
  <c r="AX190" i="11"/>
  <c r="AW190" i="11"/>
  <c r="BR189" i="11"/>
  <c r="BQ189" i="11"/>
  <c r="BP189" i="11"/>
  <c r="BO189" i="11"/>
  <c r="BN189" i="11"/>
  <c r="BF189" i="11"/>
  <c r="BE189" i="11"/>
  <c r="BD189" i="11"/>
  <c r="BC189" i="11"/>
  <c r="BB189" i="11"/>
  <c r="BA189" i="11"/>
  <c r="AZ189" i="11"/>
  <c r="AY189" i="11"/>
  <c r="AX189" i="11"/>
  <c r="AW189" i="11"/>
  <c r="BR188" i="11"/>
  <c r="BQ188" i="11"/>
  <c r="BP188" i="11"/>
  <c r="BO188" i="11"/>
  <c r="BN188" i="11"/>
  <c r="BF188" i="11"/>
  <c r="BE188" i="11"/>
  <c r="BD188" i="11"/>
  <c r="BC188" i="11"/>
  <c r="BB188" i="11"/>
  <c r="BA188" i="11"/>
  <c r="AZ188" i="11"/>
  <c r="AY188" i="11"/>
  <c r="AX188" i="11"/>
  <c r="AW188" i="11"/>
  <c r="BR187" i="11"/>
  <c r="BQ187" i="11"/>
  <c r="BP187" i="11"/>
  <c r="BO187" i="11"/>
  <c r="BN187" i="11"/>
  <c r="BF187" i="11"/>
  <c r="BE187" i="11"/>
  <c r="BD187" i="11"/>
  <c r="BC187" i="11"/>
  <c r="BB187" i="11"/>
  <c r="BA187" i="11"/>
  <c r="AZ187" i="11"/>
  <c r="AY187" i="11"/>
  <c r="AX187" i="11"/>
  <c r="AW187" i="11"/>
  <c r="BR186" i="11"/>
  <c r="BQ186" i="11"/>
  <c r="BP186" i="11"/>
  <c r="BO186" i="11"/>
  <c r="BN186" i="11"/>
  <c r="BR185" i="11"/>
  <c r="BQ185" i="11"/>
  <c r="BP185" i="11"/>
  <c r="BO185" i="11"/>
  <c r="BN185" i="11"/>
  <c r="BR184" i="11"/>
  <c r="BQ184" i="11"/>
  <c r="BP184" i="11"/>
  <c r="BO184" i="11"/>
  <c r="BN184" i="11"/>
  <c r="BF184" i="11"/>
  <c r="BE184" i="11"/>
  <c r="BD184" i="11"/>
  <c r="BC184" i="11"/>
  <c r="BB184" i="11"/>
  <c r="BA184" i="11"/>
  <c r="AZ184" i="11"/>
  <c r="AY184" i="11"/>
  <c r="AX184" i="11"/>
  <c r="AW184" i="11"/>
  <c r="BR183" i="11"/>
  <c r="BQ183" i="11"/>
  <c r="BP183" i="11"/>
  <c r="BO183" i="11"/>
  <c r="BN183" i="11"/>
  <c r="BF183" i="11"/>
  <c r="BE183" i="11"/>
  <c r="BD183" i="11"/>
  <c r="BC183" i="11"/>
  <c r="BB183" i="11"/>
  <c r="BA183" i="11"/>
  <c r="AZ183" i="11"/>
  <c r="AY183" i="11"/>
  <c r="AX183" i="11"/>
  <c r="AW183" i="11"/>
  <c r="BR182" i="11"/>
  <c r="BQ182" i="11"/>
  <c r="BP182" i="11"/>
  <c r="BO182" i="11"/>
  <c r="BN182" i="11"/>
  <c r="BF182" i="11"/>
  <c r="BE182" i="11"/>
  <c r="BD182" i="11"/>
  <c r="BC182" i="11"/>
  <c r="BB182" i="11"/>
  <c r="BA182" i="11"/>
  <c r="AZ182" i="11"/>
  <c r="AY182" i="11"/>
  <c r="AX182" i="11"/>
  <c r="AW182" i="11"/>
  <c r="BR181" i="11"/>
  <c r="BQ181" i="11"/>
  <c r="BP181" i="11"/>
  <c r="BO181" i="11"/>
  <c r="BN181" i="11"/>
  <c r="BF181" i="11"/>
  <c r="BE181" i="11"/>
  <c r="BD181" i="11"/>
  <c r="BC181" i="11"/>
  <c r="BB181" i="11"/>
  <c r="BA181" i="11"/>
  <c r="AZ181" i="11"/>
  <c r="AY181" i="11"/>
  <c r="AX181" i="11"/>
  <c r="AW181" i="11"/>
  <c r="BR180" i="11"/>
  <c r="BQ180" i="11"/>
  <c r="BP180" i="11"/>
  <c r="BO180" i="11"/>
  <c r="BN180" i="11"/>
  <c r="BF180" i="11"/>
  <c r="BE180" i="11"/>
  <c r="BD180" i="11"/>
  <c r="BC180" i="11"/>
  <c r="BB180" i="11"/>
  <c r="BA180" i="11"/>
  <c r="AZ180" i="11"/>
  <c r="AY180" i="11"/>
  <c r="AX180" i="11"/>
  <c r="AW180" i="11"/>
  <c r="BR179" i="11"/>
  <c r="BR190" i="11" s="1"/>
  <c r="BQ179" i="11"/>
  <c r="BQ190" i="11" s="1"/>
  <c r="BP179" i="11"/>
  <c r="BP190" i="11" s="1"/>
  <c r="BO179" i="11"/>
  <c r="BO190" i="11" s="1"/>
  <c r="BN179" i="11"/>
  <c r="BN190" i="11" s="1"/>
  <c r="BF179" i="11"/>
  <c r="BE179" i="11"/>
  <c r="BD179" i="11"/>
  <c r="BC179" i="11"/>
  <c r="BB179" i="11"/>
  <c r="BA179" i="11"/>
  <c r="AZ179" i="11"/>
  <c r="AY179" i="11"/>
  <c r="AX179" i="11"/>
  <c r="AW179" i="11"/>
  <c r="BF178" i="11"/>
  <c r="BE178" i="11"/>
  <c r="BD178" i="11"/>
  <c r="BC178" i="11"/>
  <c r="BB178" i="11"/>
  <c r="BA178" i="11"/>
  <c r="AZ178" i="11"/>
  <c r="AY178" i="11"/>
  <c r="AX178" i="11"/>
  <c r="AW178" i="11"/>
  <c r="BF177" i="11"/>
  <c r="BE177" i="11"/>
  <c r="BD177" i="11"/>
  <c r="BC177" i="11"/>
  <c r="BB177" i="11"/>
  <c r="BA177" i="11"/>
  <c r="AZ177" i="11"/>
  <c r="AY177" i="11"/>
  <c r="AX177" i="11"/>
  <c r="AW177" i="11"/>
  <c r="BF176" i="11"/>
  <c r="BE176" i="11"/>
  <c r="BD176" i="11"/>
  <c r="BC176" i="11"/>
  <c r="BB176" i="11"/>
  <c r="BA176" i="11"/>
  <c r="AZ176" i="11"/>
  <c r="AY176" i="11"/>
  <c r="AX176" i="11"/>
  <c r="AW176" i="11"/>
  <c r="BF175" i="11"/>
  <c r="BE175" i="11"/>
  <c r="BD175" i="11"/>
  <c r="BC175" i="11"/>
  <c r="BB175" i="11"/>
  <c r="BA175" i="11"/>
  <c r="AZ175" i="11"/>
  <c r="AY175" i="11"/>
  <c r="AX175" i="11"/>
  <c r="AW175" i="11"/>
  <c r="CB174" i="1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J174" i="11"/>
  <c r="BF174" i="11"/>
  <c r="BE174" i="11"/>
  <c r="BD174" i="11"/>
  <c r="BC174" i="11"/>
  <c r="BB174" i="11"/>
  <c r="BA174" i="11"/>
  <c r="AZ174" i="11"/>
  <c r="AY174" i="11"/>
  <c r="AX174" i="11"/>
  <c r="AW174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J173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CB171" i="11"/>
  <c r="CA171" i="11"/>
  <c r="BZ171" i="11"/>
  <c r="BY171" i="11"/>
  <c r="BX171" i="11"/>
  <c r="BW171" i="11"/>
  <c r="BV171" i="11"/>
  <c r="BU171" i="11"/>
  <c r="BT171" i="11"/>
  <c r="BS171" i="11"/>
  <c r="BR171" i="11"/>
  <c r="BQ171" i="11"/>
  <c r="BP171" i="11"/>
  <c r="BO171" i="11"/>
  <c r="BN171" i="11"/>
  <c r="BM171" i="11"/>
  <c r="BL171" i="11"/>
  <c r="BK171" i="11"/>
  <c r="BJ171" i="11"/>
  <c r="BF171" i="11"/>
  <c r="BR160" i="11" s="1"/>
  <c r="BE171" i="11"/>
  <c r="BQ160" i="11" s="1"/>
  <c r="BD171" i="11"/>
  <c r="BC171" i="11"/>
  <c r="BB171" i="11"/>
  <c r="BA171" i="11"/>
  <c r="AZ171" i="11"/>
  <c r="AY171" i="11"/>
  <c r="AX171" i="11"/>
  <c r="BJ160" i="11" s="1"/>
  <c r="AW171" i="11"/>
  <c r="BI160" i="11" s="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J170" i="11"/>
  <c r="BF170" i="11"/>
  <c r="BE170" i="11"/>
  <c r="BD170" i="11"/>
  <c r="BC170" i="11"/>
  <c r="BO159" i="11" s="1"/>
  <c r="BB170" i="11"/>
  <c r="BN159" i="11" s="1"/>
  <c r="BA170" i="11"/>
  <c r="AZ170" i="11"/>
  <c r="BL159" i="11" s="1"/>
  <c r="AY170" i="11"/>
  <c r="BK159" i="11" s="1"/>
  <c r="AX170" i="11"/>
  <c r="AW170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J169" i="11"/>
  <c r="BF169" i="11"/>
  <c r="BE169" i="11"/>
  <c r="BQ158" i="11" s="1"/>
  <c r="BD169" i="11"/>
  <c r="BP158" i="11" s="1"/>
  <c r="BC169" i="11"/>
  <c r="BB169" i="11"/>
  <c r="BA169" i="11"/>
  <c r="AZ169" i="11"/>
  <c r="AY169" i="11"/>
  <c r="AX169" i="11"/>
  <c r="AW169" i="11"/>
  <c r="BI158" i="11" s="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F168" i="11"/>
  <c r="BE168" i="11"/>
  <c r="BD168" i="11"/>
  <c r="BC168" i="11"/>
  <c r="BB168" i="11"/>
  <c r="BN157" i="11" s="1"/>
  <c r="BA168" i="11"/>
  <c r="BM157" i="11" s="1"/>
  <c r="AZ168" i="11"/>
  <c r="BL157" i="11" s="1"/>
  <c r="AY168" i="11"/>
  <c r="AX168" i="11"/>
  <c r="AW168" i="11"/>
  <c r="BI157" i="11" s="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F167" i="11"/>
  <c r="BE167" i="11"/>
  <c r="BQ156" i="11" s="1"/>
  <c r="BD167" i="11"/>
  <c r="BC167" i="11"/>
  <c r="BB167" i="11"/>
  <c r="BN156" i="11" s="1"/>
  <c r="BA167" i="11"/>
  <c r="BM156" i="11" s="1"/>
  <c r="AZ167" i="11"/>
  <c r="AY167" i="11"/>
  <c r="AX167" i="11"/>
  <c r="AW167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F166" i="11"/>
  <c r="BR155" i="11" s="1"/>
  <c r="BE166" i="11"/>
  <c r="BD166" i="11"/>
  <c r="BC166" i="11"/>
  <c r="BB166" i="11"/>
  <c r="BA166" i="11"/>
  <c r="AZ166" i="11"/>
  <c r="BL155" i="11" s="1"/>
  <c r="AY166" i="11"/>
  <c r="BK155" i="11" s="1"/>
  <c r="AX166" i="11"/>
  <c r="BJ155" i="11" s="1"/>
  <c r="AW166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F165" i="11"/>
  <c r="BE165" i="11"/>
  <c r="BQ154" i="11" s="1"/>
  <c r="BD165" i="11"/>
  <c r="BC165" i="11"/>
  <c r="BB165" i="11"/>
  <c r="BA165" i="11"/>
  <c r="BM154" i="11" s="1"/>
  <c r="AZ165" i="11"/>
  <c r="BL154" i="11" s="1"/>
  <c r="AY165" i="11"/>
  <c r="AX165" i="11"/>
  <c r="AW165" i="11"/>
  <c r="CB164" i="11"/>
  <c r="CB175" i="11" s="1"/>
  <c r="CA164" i="11"/>
  <c r="CA175" i="11" s="1"/>
  <c r="BZ164" i="11"/>
  <c r="BY164" i="11"/>
  <c r="BY175" i="11" s="1"/>
  <c r="BX164" i="11"/>
  <c r="BX175" i="11" s="1"/>
  <c r="BW164" i="11"/>
  <c r="BW175" i="11" s="1"/>
  <c r="BV164" i="11"/>
  <c r="BU164" i="11"/>
  <c r="BT164" i="11"/>
  <c r="BT175" i="11" s="1"/>
  <c r="BS164" i="11"/>
  <c r="BS175" i="11" s="1"/>
  <c r="BR164" i="11"/>
  <c r="BR175" i="11" s="1"/>
  <c r="BQ164" i="11"/>
  <c r="BQ175" i="11" s="1"/>
  <c r="BP164" i="11"/>
  <c r="BP175" i="11" s="1"/>
  <c r="BO164" i="11"/>
  <c r="BO175" i="11" s="1"/>
  <c r="BN164" i="11"/>
  <c r="BM164" i="11"/>
  <c r="BM175" i="11" s="1"/>
  <c r="BL164" i="11"/>
  <c r="BL175" i="11" s="1"/>
  <c r="BK164" i="11"/>
  <c r="BK175" i="11" s="1"/>
  <c r="BJ164" i="11"/>
  <c r="BF164" i="11"/>
  <c r="BE164" i="11"/>
  <c r="BQ153" i="11" s="1"/>
  <c r="BD164" i="11"/>
  <c r="BP153" i="11" s="1"/>
  <c r="BC164" i="11"/>
  <c r="BB164" i="11"/>
  <c r="BA164" i="11"/>
  <c r="AZ164" i="11"/>
  <c r="AY164" i="11"/>
  <c r="AX164" i="11"/>
  <c r="BJ153" i="11" s="1"/>
  <c r="AW164" i="11"/>
  <c r="BI153" i="11" s="1"/>
  <c r="BF163" i="11"/>
  <c r="BE163" i="11"/>
  <c r="BD163" i="11"/>
  <c r="BC163" i="11"/>
  <c r="BB163" i="11"/>
  <c r="BA163" i="11"/>
  <c r="AZ163" i="11"/>
  <c r="AY163" i="11"/>
  <c r="AX163" i="11"/>
  <c r="AW163" i="11"/>
  <c r="BF162" i="11"/>
  <c r="BR151" i="11" s="1"/>
  <c r="BE162" i="11"/>
  <c r="BQ151" i="11" s="1"/>
  <c r="BD162" i="11"/>
  <c r="BC162" i="11"/>
  <c r="BB162" i="11"/>
  <c r="BA162" i="11"/>
  <c r="BM151" i="11" s="1"/>
  <c r="AZ162" i="11"/>
  <c r="BL151" i="11" s="1"/>
  <c r="AY162" i="11"/>
  <c r="AX162" i="11"/>
  <c r="AW162" i="11"/>
  <c r="BF161" i="11"/>
  <c r="BE161" i="11"/>
  <c r="BD161" i="11"/>
  <c r="BC161" i="11"/>
  <c r="BB161" i="11"/>
  <c r="BN150" i="11" s="1"/>
  <c r="BA161" i="11"/>
  <c r="BM150" i="11" s="1"/>
  <c r="AZ161" i="11"/>
  <c r="AY161" i="11"/>
  <c r="AX161" i="11"/>
  <c r="AW161" i="11"/>
  <c r="BI150" i="11" s="1"/>
  <c r="BP160" i="11"/>
  <c r="BL160" i="11"/>
  <c r="BK160" i="11"/>
  <c r="BP159" i="11"/>
  <c r="BJ159" i="11"/>
  <c r="BI159" i="11"/>
  <c r="BR158" i="11"/>
  <c r="BN158" i="11"/>
  <c r="BM158" i="11"/>
  <c r="BL158" i="11"/>
  <c r="BK158" i="11"/>
  <c r="BF158" i="11"/>
  <c r="BE158" i="11"/>
  <c r="BD158" i="11"/>
  <c r="BC158" i="11"/>
  <c r="BB158" i="11"/>
  <c r="BA158" i="11"/>
  <c r="AZ158" i="11"/>
  <c r="AY158" i="11"/>
  <c r="AX158" i="11"/>
  <c r="AW158" i="11"/>
  <c r="BP157" i="11"/>
  <c r="BK157" i="11"/>
  <c r="BJ157" i="11"/>
  <c r="BF157" i="11"/>
  <c r="BE157" i="11"/>
  <c r="BD157" i="11"/>
  <c r="BC157" i="11"/>
  <c r="BB157" i="11"/>
  <c r="BA157" i="11"/>
  <c r="AZ157" i="11"/>
  <c r="AY157" i="11"/>
  <c r="AX157" i="11"/>
  <c r="AW157" i="11"/>
  <c r="BR156" i="11"/>
  <c r="BL156" i="11"/>
  <c r="BF156" i="11"/>
  <c r="BE156" i="11"/>
  <c r="BD156" i="11"/>
  <c r="BC156" i="11"/>
  <c r="BB156" i="11"/>
  <c r="BA156" i="11"/>
  <c r="AZ156" i="11"/>
  <c r="AY156" i="11"/>
  <c r="AX156" i="11"/>
  <c r="AW156" i="11"/>
  <c r="BQ155" i="11"/>
  <c r="BO155" i="11"/>
  <c r="BN155" i="11"/>
  <c r="BF155" i="11"/>
  <c r="BE155" i="11"/>
  <c r="BD155" i="11"/>
  <c r="BC155" i="11"/>
  <c r="BB155" i="11"/>
  <c r="BA155" i="11"/>
  <c r="AZ155" i="11"/>
  <c r="AY155" i="11"/>
  <c r="AX155" i="11"/>
  <c r="AW155" i="11"/>
  <c r="BP154" i="11"/>
  <c r="BO154" i="11"/>
  <c r="BK154" i="11"/>
  <c r="BJ154" i="11"/>
  <c r="BF154" i="11"/>
  <c r="BE154" i="11"/>
  <c r="BD154" i="11"/>
  <c r="BC154" i="11"/>
  <c r="BB154" i="11"/>
  <c r="BA154" i="11"/>
  <c r="AZ154" i="11"/>
  <c r="AY154" i="11"/>
  <c r="AX154" i="11"/>
  <c r="AW154" i="11"/>
  <c r="BR153" i="11"/>
  <c r="BM153" i="11"/>
  <c r="BK153" i="11"/>
  <c r="BF153" i="11"/>
  <c r="BE153" i="11"/>
  <c r="BD153" i="11"/>
  <c r="BC153" i="11"/>
  <c r="BB153" i="11"/>
  <c r="BA153" i="11"/>
  <c r="AZ153" i="11"/>
  <c r="AY153" i="11"/>
  <c r="AX153" i="11"/>
  <c r="AW153" i="11"/>
  <c r="BP152" i="11"/>
  <c r="BN152" i="11"/>
  <c r="BK152" i="11"/>
  <c r="BJ152" i="11"/>
  <c r="BI152" i="11"/>
  <c r="BF152" i="11"/>
  <c r="BE152" i="11"/>
  <c r="BD152" i="11"/>
  <c r="BC152" i="11"/>
  <c r="BB152" i="11"/>
  <c r="BA152" i="11"/>
  <c r="AZ152" i="11"/>
  <c r="AY152" i="11"/>
  <c r="AX152" i="11"/>
  <c r="AW152" i="11"/>
  <c r="BP151" i="11"/>
  <c r="BO151" i="11"/>
  <c r="BN151" i="11"/>
  <c r="BK151" i="11"/>
  <c r="BJ151" i="11"/>
  <c r="BI151" i="11"/>
  <c r="BF151" i="11"/>
  <c r="BE151" i="11"/>
  <c r="BD151" i="11"/>
  <c r="BC151" i="11"/>
  <c r="BB151" i="11"/>
  <c r="BA151" i="11"/>
  <c r="AZ151" i="11"/>
  <c r="AY151" i="11"/>
  <c r="AX151" i="11"/>
  <c r="AW151" i="11"/>
  <c r="BR150" i="11"/>
  <c r="BQ150" i="11"/>
  <c r="BL150" i="11"/>
  <c r="BF150" i="11"/>
  <c r="BE150" i="11"/>
  <c r="BD150" i="11"/>
  <c r="BC150" i="11"/>
  <c r="BB150" i="11"/>
  <c r="BA150" i="11"/>
  <c r="AZ150" i="11"/>
  <c r="AY150" i="11"/>
  <c r="AX150" i="11"/>
  <c r="AW150" i="11"/>
  <c r="BF149" i="11"/>
  <c r="BE149" i="11"/>
  <c r="BD149" i="11"/>
  <c r="BC149" i="11"/>
  <c r="BB149" i="11"/>
  <c r="BA149" i="11"/>
  <c r="AZ149" i="11"/>
  <c r="AY149" i="11"/>
  <c r="AX149" i="11"/>
  <c r="AW149" i="11"/>
  <c r="BF148" i="11"/>
  <c r="BE148" i="11"/>
  <c r="BD148" i="11"/>
  <c r="BC148" i="11"/>
  <c r="BB148" i="11"/>
  <c r="BA148" i="11"/>
  <c r="AZ148" i="11"/>
  <c r="AY148" i="11"/>
  <c r="AX148" i="11"/>
  <c r="AW148" i="11"/>
  <c r="BF145" i="11"/>
  <c r="BR146" i="11" s="1"/>
  <c r="BE145" i="11"/>
  <c r="BQ146" i="11" s="1"/>
  <c r="BD145" i="11"/>
  <c r="BP146" i="11" s="1"/>
  <c r="BC145" i="11"/>
  <c r="BO146" i="11" s="1"/>
  <c r="BB145" i="11"/>
  <c r="BN146" i="11" s="1"/>
  <c r="BA145" i="11"/>
  <c r="AZ145" i="11"/>
  <c r="AY145" i="11"/>
  <c r="BK146" i="11" s="1"/>
  <c r="AX145" i="11"/>
  <c r="BJ146" i="11" s="1"/>
  <c r="AW145" i="11"/>
  <c r="BI146" i="11" s="1"/>
  <c r="BF144" i="11"/>
  <c r="BR145" i="11" s="1"/>
  <c r="BE144" i="11"/>
  <c r="BQ145" i="11" s="1"/>
  <c r="BD144" i="11"/>
  <c r="BP145" i="11" s="1"/>
  <c r="BC144" i="11"/>
  <c r="BO145" i="11" s="1"/>
  <c r="BB144" i="11"/>
  <c r="BN145" i="11" s="1"/>
  <c r="BA144" i="11"/>
  <c r="BM145" i="11" s="1"/>
  <c r="AZ144" i="11"/>
  <c r="BL145" i="11" s="1"/>
  <c r="AY144" i="11"/>
  <c r="BK145" i="11" s="1"/>
  <c r="AX144" i="11"/>
  <c r="BJ145" i="11" s="1"/>
  <c r="AW144" i="11"/>
  <c r="BI145" i="11" s="1"/>
  <c r="CJ143" i="11"/>
  <c r="CI143" i="11"/>
  <c r="CH143" i="11"/>
  <c r="CG143" i="11"/>
  <c r="CF143" i="11"/>
  <c r="CE143" i="11"/>
  <c r="BF143" i="11"/>
  <c r="BR144" i="11" s="1"/>
  <c r="BE143" i="11"/>
  <c r="BQ144" i="11" s="1"/>
  <c r="BD143" i="11"/>
  <c r="BP144" i="11" s="1"/>
  <c r="BC143" i="11"/>
  <c r="BO144" i="11" s="1"/>
  <c r="BB143" i="11"/>
  <c r="BN144" i="11" s="1"/>
  <c r="BA143" i="11"/>
  <c r="BM144" i="11" s="1"/>
  <c r="AZ143" i="11"/>
  <c r="BL144" i="11" s="1"/>
  <c r="AY143" i="11"/>
  <c r="BK144" i="11" s="1"/>
  <c r="AX143" i="11"/>
  <c r="BJ144" i="11" s="1"/>
  <c r="AW143" i="11"/>
  <c r="BI144" i="11" s="1"/>
  <c r="CJ142" i="11"/>
  <c r="CI142" i="11"/>
  <c r="CH142" i="11"/>
  <c r="CG142" i="11"/>
  <c r="CF142" i="11"/>
  <c r="CE142" i="11"/>
  <c r="BF142" i="11"/>
  <c r="BR143" i="11" s="1"/>
  <c r="BE142" i="11"/>
  <c r="BQ143" i="11" s="1"/>
  <c r="BD142" i="11"/>
  <c r="BP143" i="11" s="1"/>
  <c r="BC142" i="11"/>
  <c r="BO143" i="11" s="1"/>
  <c r="BB142" i="11"/>
  <c r="BN143" i="11" s="1"/>
  <c r="BA142" i="11"/>
  <c r="BM143" i="11" s="1"/>
  <c r="AZ142" i="11"/>
  <c r="BL143" i="11" s="1"/>
  <c r="AY142" i="11"/>
  <c r="BK143" i="11" s="1"/>
  <c r="AX142" i="11"/>
  <c r="BJ143" i="11" s="1"/>
  <c r="AW142" i="11"/>
  <c r="BI143" i="11" s="1"/>
  <c r="CJ141" i="11"/>
  <c r="CI141" i="11"/>
  <c r="CH141" i="11"/>
  <c r="CG141" i="11"/>
  <c r="CF141" i="11"/>
  <c r="CE141" i="11"/>
  <c r="CA141" i="11"/>
  <c r="BZ141" i="11"/>
  <c r="BY141" i="11"/>
  <c r="BX141" i="11"/>
  <c r="BF141" i="11"/>
  <c r="BR142" i="11" s="1"/>
  <c r="BE141" i="11"/>
  <c r="BQ142" i="11" s="1"/>
  <c r="BD141" i="11"/>
  <c r="BP142" i="11" s="1"/>
  <c r="BC141" i="11"/>
  <c r="BO142" i="11" s="1"/>
  <c r="BB141" i="11"/>
  <c r="BN142" i="11" s="1"/>
  <c r="BA141" i="11"/>
  <c r="BM142" i="11" s="1"/>
  <c r="AZ141" i="11"/>
  <c r="BL142" i="11" s="1"/>
  <c r="AY141" i="11"/>
  <c r="BK142" i="11" s="1"/>
  <c r="AX141" i="11"/>
  <c r="BJ142" i="11" s="1"/>
  <c r="AW141" i="11"/>
  <c r="BI142" i="11" s="1"/>
  <c r="CJ140" i="11"/>
  <c r="CI140" i="11"/>
  <c r="CH140" i="11"/>
  <c r="CG140" i="11"/>
  <c r="CF140" i="11"/>
  <c r="CE140" i="11"/>
  <c r="CA140" i="11"/>
  <c r="BZ140" i="11"/>
  <c r="BY140" i="11"/>
  <c r="BX140" i="11"/>
  <c r="BF140" i="11"/>
  <c r="BR141" i="11" s="1"/>
  <c r="BE140" i="11"/>
  <c r="BQ141" i="11" s="1"/>
  <c r="BD140" i="11"/>
  <c r="BP141" i="11" s="1"/>
  <c r="BC140" i="11"/>
  <c r="BO141" i="11" s="1"/>
  <c r="BB140" i="11"/>
  <c r="BN141" i="11" s="1"/>
  <c r="BA140" i="11"/>
  <c r="BM141" i="11" s="1"/>
  <c r="AZ140" i="11"/>
  <c r="BL141" i="11" s="1"/>
  <c r="AY140" i="11"/>
  <c r="BK141" i="11" s="1"/>
  <c r="AX140" i="11"/>
  <c r="BJ141" i="11" s="1"/>
  <c r="AW140" i="11"/>
  <c r="BI141" i="11" s="1"/>
  <c r="CJ139" i="11"/>
  <c r="CI139" i="11"/>
  <c r="CH139" i="11"/>
  <c r="CG139" i="11"/>
  <c r="CF139" i="11"/>
  <c r="CE139" i="11"/>
  <c r="CA139" i="11"/>
  <c r="BZ139" i="11"/>
  <c r="BY139" i="11"/>
  <c r="BX139" i="11"/>
  <c r="BF139" i="11"/>
  <c r="BR140" i="11" s="1"/>
  <c r="BE139" i="11"/>
  <c r="BQ140" i="11" s="1"/>
  <c r="BD139" i="11"/>
  <c r="BP140" i="11" s="1"/>
  <c r="BC139" i="11"/>
  <c r="BO140" i="11" s="1"/>
  <c r="BB139" i="11"/>
  <c r="BN140" i="11" s="1"/>
  <c r="BA139" i="11"/>
  <c r="BM140" i="11" s="1"/>
  <c r="AZ139" i="11"/>
  <c r="BL140" i="11" s="1"/>
  <c r="AY139" i="11"/>
  <c r="BK140" i="11" s="1"/>
  <c r="AX139" i="11"/>
  <c r="BJ140" i="11" s="1"/>
  <c r="AW139" i="11"/>
  <c r="BI140" i="11" s="1"/>
  <c r="CJ138" i="11"/>
  <c r="CI138" i="11"/>
  <c r="CH138" i="11"/>
  <c r="CG138" i="11"/>
  <c r="CF138" i="11"/>
  <c r="CE138" i="11"/>
  <c r="CA138" i="11"/>
  <c r="BZ138" i="11"/>
  <c r="BY138" i="11"/>
  <c r="BX138" i="11"/>
  <c r="BF138" i="11"/>
  <c r="BR139" i="11" s="1"/>
  <c r="BE138" i="11"/>
  <c r="BQ139" i="11" s="1"/>
  <c r="BD138" i="11"/>
  <c r="BP139" i="11" s="1"/>
  <c r="BC138" i="11"/>
  <c r="BO139" i="11" s="1"/>
  <c r="BB138" i="11"/>
  <c r="BN139" i="11" s="1"/>
  <c r="BA138" i="11"/>
  <c r="BM139" i="11" s="1"/>
  <c r="AZ138" i="11"/>
  <c r="BL139" i="11" s="1"/>
  <c r="AY138" i="11"/>
  <c r="BK139" i="11" s="1"/>
  <c r="AX138" i="11"/>
  <c r="BJ139" i="11" s="1"/>
  <c r="AW138" i="11"/>
  <c r="BI139" i="11" s="1"/>
  <c r="CJ137" i="11"/>
  <c r="CI137" i="11"/>
  <c r="CH137" i="11"/>
  <c r="CG137" i="11"/>
  <c r="CF137" i="11"/>
  <c r="CE137" i="11"/>
  <c r="CA137" i="11"/>
  <c r="BZ137" i="11"/>
  <c r="BY137" i="11"/>
  <c r="BX137" i="11"/>
  <c r="BF137" i="11"/>
  <c r="BR138" i="11" s="1"/>
  <c r="BE137" i="11"/>
  <c r="BQ138" i="11" s="1"/>
  <c r="BD137" i="11"/>
  <c r="BP138" i="11" s="1"/>
  <c r="BC137" i="11"/>
  <c r="BO138" i="11" s="1"/>
  <c r="BB137" i="11"/>
  <c r="BN138" i="11" s="1"/>
  <c r="BA137" i="11"/>
  <c r="BM138" i="11" s="1"/>
  <c r="AZ137" i="11"/>
  <c r="BL138" i="11" s="1"/>
  <c r="AY137" i="11"/>
  <c r="BK138" i="11" s="1"/>
  <c r="AX137" i="11"/>
  <c r="BJ138" i="11" s="1"/>
  <c r="AW137" i="11"/>
  <c r="BI138" i="11" s="1"/>
  <c r="CJ136" i="11"/>
  <c r="CJ144" i="11" s="1"/>
  <c r="AD60" i="11" s="1"/>
  <c r="CI136" i="11"/>
  <c r="CI144" i="11" s="1"/>
  <c r="AC60" i="11" s="1"/>
  <c r="CH136" i="11"/>
  <c r="CH144" i="11" s="1"/>
  <c r="AB60" i="11" s="1"/>
  <c r="CG136" i="11"/>
  <c r="CG144" i="11" s="1"/>
  <c r="AA60" i="11" s="1"/>
  <c r="CF136" i="11"/>
  <c r="CF144" i="11" s="1"/>
  <c r="Z60" i="11" s="1"/>
  <c r="CE136" i="11"/>
  <c r="CE144" i="11" s="1"/>
  <c r="Y60" i="11" s="1"/>
  <c r="CA136" i="11"/>
  <c r="BZ136" i="11"/>
  <c r="BY136" i="11"/>
  <c r="BX136" i="11"/>
  <c r="BF136" i="11"/>
  <c r="BR137" i="11" s="1"/>
  <c r="BE136" i="11"/>
  <c r="BQ137" i="11" s="1"/>
  <c r="BD136" i="11"/>
  <c r="BP137" i="11" s="1"/>
  <c r="BC136" i="11"/>
  <c r="BO137" i="11" s="1"/>
  <c r="BB136" i="11"/>
  <c r="BN137" i="11" s="1"/>
  <c r="BA136" i="11"/>
  <c r="BM137" i="11" s="1"/>
  <c r="AZ136" i="11"/>
  <c r="BL137" i="11" s="1"/>
  <c r="AY136" i="11"/>
  <c r="BK137" i="11" s="1"/>
  <c r="AX136" i="11"/>
  <c r="BJ137" i="11" s="1"/>
  <c r="AW136" i="11"/>
  <c r="BI137" i="11" s="1"/>
  <c r="BF135" i="11"/>
  <c r="BR136" i="11" s="1"/>
  <c r="BE135" i="11"/>
  <c r="BQ136" i="11" s="1"/>
  <c r="BD135" i="11"/>
  <c r="BP136" i="11" s="1"/>
  <c r="BP147" i="11" s="1"/>
  <c r="AA73" i="11" s="1"/>
  <c r="BC135" i="11"/>
  <c r="BO136" i="11" s="1"/>
  <c r="BB135" i="11"/>
  <c r="BN136" i="11" s="1"/>
  <c r="BA135" i="11"/>
  <c r="BM136" i="11" s="1"/>
  <c r="AZ135" i="11"/>
  <c r="BL136" i="11" s="1"/>
  <c r="AY135" i="11"/>
  <c r="BK136" i="11" s="1"/>
  <c r="BK147" i="11" s="1"/>
  <c r="AA68" i="11" s="1"/>
  <c r="AX135" i="11"/>
  <c r="BJ136" i="11" s="1"/>
  <c r="AW135" i="11"/>
  <c r="BI136" i="11" s="1"/>
  <c r="X124" i="11"/>
  <c r="W124" i="11"/>
  <c r="U124" i="11"/>
  <c r="S124" i="11"/>
  <c r="Q124" i="11"/>
  <c r="O124" i="11"/>
  <c r="M124" i="11"/>
  <c r="Y48" i="11" s="1"/>
  <c r="K124" i="11"/>
  <c r="I124" i="11"/>
  <c r="G124" i="11"/>
  <c r="F124" i="11"/>
  <c r="D124" i="11"/>
  <c r="Y47" i="11" s="1"/>
  <c r="B124" i="11"/>
  <c r="AD57" i="11"/>
  <c r="AC57" i="11"/>
  <c r="AB57" i="11"/>
  <c r="AA57" i="11"/>
  <c r="Z57" i="11"/>
  <c r="Y57" i="11"/>
  <c r="S55" i="11"/>
  <c r="AD58" i="11" s="1"/>
  <c r="R55" i="11"/>
  <c r="AC58" i="11" s="1"/>
  <c r="Q55" i="11"/>
  <c r="AB58" i="11" s="1"/>
  <c r="P55" i="11"/>
  <c r="AA58" i="11" s="1"/>
  <c r="O55" i="11"/>
  <c r="Z58" i="11" s="1"/>
  <c r="N55" i="11"/>
  <c r="Y58" i="11" s="1"/>
  <c r="Y46" i="11"/>
  <c r="Y44" i="11"/>
  <c r="Y43" i="11"/>
  <c r="BF210" i="10"/>
  <c r="BE210" i="10"/>
  <c r="BD210" i="10"/>
  <c r="BC210" i="10"/>
  <c r="BB210" i="10"/>
  <c r="BA210" i="10"/>
  <c r="AZ210" i="10"/>
  <c r="AY210" i="10"/>
  <c r="AX210" i="10"/>
  <c r="AW210" i="10"/>
  <c r="BF209" i="10"/>
  <c r="BE209" i="10"/>
  <c r="BD209" i="10"/>
  <c r="BC209" i="10"/>
  <c r="BB209" i="10"/>
  <c r="BA209" i="10"/>
  <c r="AZ209" i="10"/>
  <c r="AY209" i="10"/>
  <c r="AX209" i="10"/>
  <c r="AW209" i="10"/>
  <c r="BF208" i="10"/>
  <c r="BE208" i="10"/>
  <c r="BD208" i="10"/>
  <c r="BC208" i="10"/>
  <c r="BB208" i="10"/>
  <c r="BA208" i="10"/>
  <c r="AZ208" i="10"/>
  <c r="AY208" i="10"/>
  <c r="AX208" i="10"/>
  <c r="AW208" i="10"/>
  <c r="BF207" i="10"/>
  <c r="BE207" i="10"/>
  <c r="BD207" i="10"/>
  <c r="BC207" i="10"/>
  <c r="BB207" i="10"/>
  <c r="BN157" i="10" s="1"/>
  <c r="BA207" i="10"/>
  <c r="BM157" i="10" s="1"/>
  <c r="AZ207" i="10"/>
  <c r="AY207" i="10"/>
  <c r="AX207" i="10"/>
  <c r="AW207" i="10"/>
  <c r="BF206" i="10"/>
  <c r="BE206" i="10"/>
  <c r="BD206" i="10"/>
  <c r="BC206" i="10"/>
  <c r="BB206" i="10"/>
  <c r="BA206" i="10"/>
  <c r="AZ206" i="10"/>
  <c r="BL156" i="10" s="1"/>
  <c r="AY206" i="10"/>
  <c r="BK156" i="10" s="1"/>
  <c r="AX206" i="10"/>
  <c r="AW206" i="10"/>
  <c r="BF205" i="10"/>
  <c r="BE205" i="10"/>
  <c r="BD205" i="10"/>
  <c r="BC205" i="10"/>
  <c r="BB205" i="10"/>
  <c r="BA205" i="10"/>
  <c r="AZ205" i="10"/>
  <c r="AY205" i="10"/>
  <c r="AX205" i="10"/>
  <c r="BJ155" i="10" s="1"/>
  <c r="AW205" i="10"/>
  <c r="BI155" i="10" s="1"/>
  <c r="BF204" i="10"/>
  <c r="BE204" i="10"/>
  <c r="BD204" i="10"/>
  <c r="BC204" i="10"/>
  <c r="BB204" i="10"/>
  <c r="BA204" i="10"/>
  <c r="AZ204" i="10"/>
  <c r="AY204" i="10"/>
  <c r="AX204" i="10"/>
  <c r="AW204" i="10"/>
  <c r="BF203" i="10"/>
  <c r="BE203" i="10"/>
  <c r="BD203" i="10"/>
  <c r="BC203" i="10"/>
  <c r="BB203" i="10"/>
  <c r="BA203" i="10"/>
  <c r="AZ203" i="10"/>
  <c r="AY203" i="10"/>
  <c r="AX203" i="10"/>
  <c r="AW203" i="10"/>
  <c r="BF202" i="10"/>
  <c r="BE202" i="10"/>
  <c r="BD202" i="10"/>
  <c r="BC202" i="10"/>
  <c r="BB202" i="10"/>
  <c r="BA202" i="10"/>
  <c r="AZ202" i="10"/>
  <c r="AY202" i="10"/>
  <c r="AX202" i="10"/>
  <c r="AW202" i="10"/>
  <c r="BF201" i="10"/>
  <c r="BE201" i="10"/>
  <c r="BD201" i="10"/>
  <c r="BC201" i="10"/>
  <c r="BB201" i="10"/>
  <c r="BA201" i="10"/>
  <c r="AZ201" i="10"/>
  <c r="AY201" i="10"/>
  <c r="AX201" i="10"/>
  <c r="AW201" i="10"/>
  <c r="BF200" i="10"/>
  <c r="BE200" i="10"/>
  <c r="BD200" i="10"/>
  <c r="BC200" i="10"/>
  <c r="BB200" i="10"/>
  <c r="BA200" i="10"/>
  <c r="AZ200" i="10"/>
  <c r="AY200" i="10"/>
  <c r="AX200" i="10"/>
  <c r="AW200" i="10"/>
  <c r="BF197" i="10"/>
  <c r="BE197" i="10"/>
  <c r="BD197" i="10"/>
  <c r="BC197" i="10"/>
  <c r="BB197" i="10"/>
  <c r="BA197" i="10"/>
  <c r="AZ197" i="10"/>
  <c r="AY197" i="10"/>
  <c r="AX197" i="10"/>
  <c r="AW197" i="10"/>
  <c r="BI160" i="10" s="1"/>
  <c r="BF196" i="10"/>
  <c r="BE196" i="10"/>
  <c r="BD196" i="10"/>
  <c r="BC196" i="10"/>
  <c r="BB196" i="10"/>
  <c r="BA196" i="10"/>
  <c r="AZ196" i="10"/>
  <c r="AY196" i="10"/>
  <c r="AX196" i="10"/>
  <c r="AW196" i="10"/>
  <c r="BF195" i="10"/>
  <c r="BR158" i="10" s="1"/>
  <c r="BE195" i="10"/>
  <c r="BD195" i="10"/>
  <c r="BC195" i="10"/>
  <c r="BB195" i="10"/>
  <c r="BA195" i="10"/>
  <c r="AZ195" i="10"/>
  <c r="AY195" i="10"/>
  <c r="AX195" i="10"/>
  <c r="AW195" i="10"/>
  <c r="BF194" i="10"/>
  <c r="BE194" i="10"/>
  <c r="BD194" i="10"/>
  <c r="BP157" i="10" s="1"/>
  <c r="BC194" i="10"/>
  <c r="BO157" i="10" s="1"/>
  <c r="BB194" i="10"/>
  <c r="BA194" i="10"/>
  <c r="AZ194" i="10"/>
  <c r="AY194" i="10"/>
  <c r="AX194" i="10"/>
  <c r="AW194" i="10"/>
  <c r="BF193" i="10"/>
  <c r="BE193" i="10"/>
  <c r="BD193" i="10"/>
  <c r="BC193" i="10"/>
  <c r="BB193" i="10"/>
  <c r="BA193" i="10"/>
  <c r="BM156" i="10" s="1"/>
  <c r="AZ193" i="10"/>
  <c r="AY193" i="10"/>
  <c r="AX193" i="10"/>
  <c r="AW193" i="10"/>
  <c r="BF192" i="10"/>
  <c r="BE192" i="10"/>
  <c r="BD192" i="10"/>
  <c r="BC192" i="10"/>
  <c r="BB192" i="10"/>
  <c r="BA192" i="10"/>
  <c r="AZ192" i="10"/>
  <c r="BL155" i="10" s="1"/>
  <c r="AY192" i="10"/>
  <c r="BK155" i="10" s="1"/>
  <c r="AX192" i="10"/>
  <c r="AW192" i="10"/>
  <c r="BF191" i="10"/>
  <c r="BE191" i="10"/>
  <c r="BD191" i="10"/>
  <c r="BC191" i="10"/>
  <c r="BB191" i="10"/>
  <c r="BA191" i="10"/>
  <c r="AZ191" i="10"/>
  <c r="AY191" i="10"/>
  <c r="AX191" i="10"/>
  <c r="BJ154" i="10" s="1"/>
  <c r="AW191" i="10"/>
  <c r="BI154" i="10" s="1"/>
  <c r="BF190" i="10"/>
  <c r="BE190" i="10"/>
  <c r="BD190" i="10"/>
  <c r="BC190" i="10"/>
  <c r="BB190" i="10"/>
  <c r="BA190" i="10"/>
  <c r="BM153" i="10" s="1"/>
  <c r="AZ190" i="10"/>
  <c r="BL153" i="10" s="1"/>
  <c r="AY190" i="10"/>
  <c r="AX190" i="10"/>
  <c r="AW190" i="10"/>
  <c r="BR189" i="10"/>
  <c r="BQ189" i="10"/>
  <c r="BP189" i="10"/>
  <c r="BO189" i="10"/>
  <c r="BN189" i="10"/>
  <c r="BF189" i="10"/>
  <c r="BE189" i="10"/>
  <c r="BD189" i="10"/>
  <c r="BC189" i="10"/>
  <c r="BB189" i="10"/>
  <c r="BA189" i="10"/>
  <c r="AZ189" i="10"/>
  <c r="AY189" i="10"/>
  <c r="AX189" i="10"/>
  <c r="AW189" i="10"/>
  <c r="BR188" i="10"/>
  <c r="BQ188" i="10"/>
  <c r="BP188" i="10"/>
  <c r="BO188" i="10"/>
  <c r="BN188" i="10"/>
  <c r="BF188" i="10"/>
  <c r="BE188" i="10"/>
  <c r="BD188" i="10"/>
  <c r="BC188" i="10"/>
  <c r="BB188" i="10"/>
  <c r="BA188" i="10"/>
  <c r="AZ188" i="10"/>
  <c r="AY188" i="10"/>
  <c r="AX188" i="10"/>
  <c r="AW188" i="10"/>
  <c r="BR187" i="10"/>
  <c r="BQ187" i="10"/>
  <c r="BP187" i="10"/>
  <c r="BO187" i="10"/>
  <c r="BN187" i="10"/>
  <c r="BF187" i="10"/>
  <c r="BE187" i="10"/>
  <c r="BD187" i="10"/>
  <c r="BC187" i="10"/>
  <c r="BB187" i="10"/>
  <c r="BA187" i="10"/>
  <c r="AZ187" i="10"/>
  <c r="AY187" i="10"/>
  <c r="AX187" i="10"/>
  <c r="AW187" i="10"/>
  <c r="BR186" i="10"/>
  <c r="BQ186" i="10"/>
  <c r="BP186" i="10"/>
  <c r="BO186" i="10"/>
  <c r="BN186" i="10"/>
  <c r="BR185" i="10"/>
  <c r="BQ185" i="10"/>
  <c r="BP185" i="10"/>
  <c r="BO185" i="10"/>
  <c r="BN185" i="10"/>
  <c r="BR184" i="10"/>
  <c r="BQ184" i="10"/>
  <c r="BP184" i="10"/>
  <c r="BO184" i="10"/>
  <c r="BN184" i="10"/>
  <c r="BF184" i="10"/>
  <c r="BE184" i="10"/>
  <c r="BD184" i="10"/>
  <c r="BC184" i="10"/>
  <c r="BB184" i="10"/>
  <c r="BA184" i="10"/>
  <c r="AZ184" i="10"/>
  <c r="AY184" i="10"/>
  <c r="BK160" i="10" s="1"/>
  <c r="AX184" i="10"/>
  <c r="BJ160" i="10" s="1"/>
  <c r="AW184" i="10"/>
  <c r="BR183" i="10"/>
  <c r="BQ183" i="10"/>
  <c r="BP183" i="10"/>
  <c r="BO183" i="10"/>
  <c r="BN183" i="10"/>
  <c r="BF183" i="10"/>
  <c r="BE183" i="10"/>
  <c r="BD183" i="10"/>
  <c r="BC183" i="10"/>
  <c r="BB183" i="10"/>
  <c r="BN159" i="10" s="1"/>
  <c r="BA183" i="10"/>
  <c r="BM159" i="10" s="1"/>
  <c r="AZ183" i="10"/>
  <c r="AY183" i="10"/>
  <c r="AX183" i="10"/>
  <c r="AW183" i="10"/>
  <c r="BR182" i="10"/>
  <c r="BQ182" i="10"/>
  <c r="BP182" i="10"/>
  <c r="BO182" i="10"/>
  <c r="BN182" i="10"/>
  <c r="BF182" i="10"/>
  <c r="BE182" i="10"/>
  <c r="BD182" i="10"/>
  <c r="BC182" i="10"/>
  <c r="BB182" i="10"/>
  <c r="BA182" i="10"/>
  <c r="AZ182" i="10"/>
  <c r="AY182" i="10"/>
  <c r="AX182" i="10"/>
  <c r="AW182" i="10"/>
  <c r="BR181" i="10"/>
  <c r="BQ181" i="10"/>
  <c r="BP181" i="10"/>
  <c r="BO181" i="10"/>
  <c r="BN181" i="10"/>
  <c r="BF181" i="10"/>
  <c r="BE181" i="10"/>
  <c r="BD181" i="10"/>
  <c r="BC181" i="10"/>
  <c r="BB181" i="10"/>
  <c r="BA181" i="10"/>
  <c r="AZ181" i="10"/>
  <c r="AY181" i="10"/>
  <c r="AX181" i="10"/>
  <c r="AW181" i="10"/>
  <c r="BR180" i="10"/>
  <c r="BQ180" i="10"/>
  <c r="BP180" i="10"/>
  <c r="BO180" i="10"/>
  <c r="BN180" i="10"/>
  <c r="BF180" i="10"/>
  <c r="BE180" i="10"/>
  <c r="BQ156" i="10" s="1"/>
  <c r="BD180" i="10"/>
  <c r="BP156" i="10" s="1"/>
  <c r="BC180" i="10"/>
  <c r="BB180" i="10"/>
  <c r="BA180" i="10"/>
  <c r="AZ180" i="10"/>
  <c r="AY180" i="10"/>
  <c r="AX180" i="10"/>
  <c r="AW180" i="10"/>
  <c r="BR179" i="10"/>
  <c r="BR190" i="10" s="1"/>
  <c r="BQ179" i="10"/>
  <c r="BQ190" i="10" s="1"/>
  <c r="BP179" i="10"/>
  <c r="BP190" i="10" s="1"/>
  <c r="BO179" i="10"/>
  <c r="BO190" i="10" s="1"/>
  <c r="BN179" i="10"/>
  <c r="BN190" i="10" s="1"/>
  <c r="BF179" i="10"/>
  <c r="BE179" i="10"/>
  <c r="BD179" i="10"/>
  <c r="BC179" i="10"/>
  <c r="BB179" i="10"/>
  <c r="BA179" i="10"/>
  <c r="AZ179" i="10"/>
  <c r="AY179" i="10"/>
  <c r="AX179" i="10"/>
  <c r="AW179" i="10"/>
  <c r="BF178" i="10"/>
  <c r="BR154" i="10" s="1"/>
  <c r="BE178" i="10"/>
  <c r="BQ154" i="10" s="1"/>
  <c r="BD178" i="10"/>
  <c r="BC178" i="10"/>
  <c r="BB178" i="10"/>
  <c r="BA178" i="10"/>
  <c r="AZ178" i="10"/>
  <c r="AY178" i="10"/>
  <c r="AX178" i="10"/>
  <c r="AW178" i="10"/>
  <c r="BF177" i="10"/>
  <c r="BE177" i="10"/>
  <c r="BD177" i="10"/>
  <c r="BP153" i="10" s="1"/>
  <c r="BC177" i="10"/>
  <c r="BO153" i="10" s="1"/>
  <c r="BB177" i="10"/>
  <c r="BA177" i="10"/>
  <c r="AZ177" i="10"/>
  <c r="AY177" i="10"/>
  <c r="AX177" i="10"/>
  <c r="AW177" i="10"/>
  <c r="BF176" i="10"/>
  <c r="BE176" i="10"/>
  <c r="BD176" i="10"/>
  <c r="BC176" i="10"/>
  <c r="BB176" i="10"/>
  <c r="BN152" i="10" s="1"/>
  <c r="BA176" i="10"/>
  <c r="BM152" i="10" s="1"/>
  <c r="AZ176" i="10"/>
  <c r="AY176" i="10"/>
  <c r="AX176" i="10"/>
  <c r="AW176" i="10"/>
  <c r="BF175" i="10"/>
  <c r="BR151" i="10" s="1"/>
  <c r="BE175" i="10"/>
  <c r="BD175" i="10"/>
  <c r="BC175" i="10"/>
  <c r="BB175" i="10"/>
  <c r="BA175" i="10"/>
  <c r="AZ175" i="10"/>
  <c r="AY175" i="10"/>
  <c r="AX175" i="10"/>
  <c r="AW175" i="10"/>
  <c r="CB174" i="10"/>
  <c r="CA174" i="10"/>
  <c r="BZ174" i="10"/>
  <c r="BY174" i="10"/>
  <c r="BX174" i="10"/>
  <c r="BW174" i="10"/>
  <c r="BV174" i="10"/>
  <c r="BU174" i="10"/>
  <c r="BT174" i="10"/>
  <c r="BS174" i="10"/>
  <c r="BR174" i="10"/>
  <c r="BQ174" i="10"/>
  <c r="BP174" i="10"/>
  <c r="BO174" i="10"/>
  <c r="BN174" i="10"/>
  <c r="BM174" i="10"/>
  <c r="BL174" i="10"/>
  <c r="BK174" i="10"/>
  <c r="BJ174" i="10"/>
  <c r="BF174" i="10"/>
  <c r="BE174" i="10"/>
  <c r="BD174" i="10"/>
  <c r="BC174" i="10"/>
  <c r="BB174" i="10"/>
  <c r="BA174" i="10"/>
  <c r="AZ174" i="10"/>
  <c r="BL150" i="10" s="1"/>
  <c r="AY174" i="10"/>
  <c r="BK150" i="10" s="1"/>
  <c r="AX174" i="10"/>
  <c r="AW174" i="10"/>
  <c r="CB173" i="10"/>
  <c r="CA173" i="10"/>
  <c r="BZ173" i="10"/>
  <c r="BY173" i="10"/>
  <c r="BX173" i="10"/>
  <c r="BW173" i="10"/>
  <c r="BV173" i="10"/>
  <c r="BU173" i="10"/>
  <c r="BT173" i="10"/>
  <c r="BS173" i="10"/>
  <c r="BR173" i="10"/>
  <c r="BQ173" i="10"/>
  <c r="BP173" i="10"/>
  <c r="BO173" i="10"/>
  <c r="BN173" i="10"/>
  <c r="BM173" i="10"/>
  <c r="BL173" i="10"/>
  <c r="BK173" i="10"/>
  <c r="BJ173" i="10"/>
  <c r="CB172" i="10"/>
  <c r="CA172" i="10"/>
  <c r="BZ172" i="10"/>
  <c r="BY172" i="10"/>
  <c r="BX172" i="10"/>
  <c r="BW172" i="10"/>
  <c r="BV172" i="10"/>
  <c r="BU172" i="10"/>
  <c r="BT172" i="10"/>
  <c r="BS172" i="10"/>
  <c r="BR172" i="10"/>
  <c r="BQ172" i="10"/>
  <c r="BP172" i="10"/>
  <c r="BO172" i="10"/>
  <c r="BN172" i="10"/>
  <c r="BM172" i="10"/>
  <c r="BL172" i="10"/>
  <c r="BK172" i="10"/>
  <c r="BJ172" i="10"/>
  <c r="CB171" i="10"/>
  <c r="CA171" i="10"/>
  <c r="BZ171" i="10"/>
  <c r="BY171" i="10"/>
  <c r="BX171" i="10"/>
  <c r="BW171" i="10"/>
  <c r="BV171" i="10"/>
  <c r="BU171" i="10"/>
  <c r="BU175" i="10" s="1"/>
  <c r="BT171" i="10"/>
  <c r="BS171" i="10"/>
  <c r="BR171" i="10"/>
  <c r="BQ171" i="10"/>
  <c r="BP171" i="10"/>
  <c r="BO171" i="10"/>
  <c r="BN171" i="10"/>
  <c r="BM171" i="10"/>
  <c r="BL171" i="10"/>
  <c r="BK171" i="10"/>
  <c r="BJ171" i="10"/>
  <c r="BF171" i="10"/>
  <c r="BR160" i="10" s="1"/>
  <c r="BE171" i="10"/>
  <c r="BD171" i="10"/>
  <c r="BC171" i="10"/>
  <c r="BB171" i="10"/>
  <c r="BA171" i="10"/>
  <c r="AZ171" i="10"/>
  <c r="AY171" i="10"/>
  <c r="AX171" i="10"/>
  <c r="AW171" i="10"/>
  <c r="CB170" i="10"/>
  <c r="CA170" i="10"/>
  <c r="BZ170" i="10"/>
  <c r="BY170" i="10"/>
  <c r="BX170" i="10"/>
  <c r="BW170" i="10"/>
  <c r="BV170" i="10"/>
  <c r="BU170" i="10"/>
  <c r="BT170" i="10"/>
  <c r="BS170" i="10"/>
  <c r="BR170" i="10"/>
  <c r="BQ170" i="10"/>
  <c r="BP170" i="10"/>
  <c r="BO170" i="10"/>
  <c r="BN170" i="10"/>
  <c r="BM170" i="10"/>
  <c r="BL170" i="10"/>
  <c r="BK170" i="10"/>
  <c r="BJ170" i="10"/>
  <c r="BF170" i="10"/>
  <c r="BE170" i="10"/>
  <c r="BD170" i="10"/>
  <c r="BC170" i="10"/>
  <c r="BB170" i="10"/>
  <c r="BA170" i="10"/>
  <c r="AZ170" i="10"/>
  <c r="BL159" i="10" s="1"/>
  <c r="AY170" i="10"/>
  <c r="BK159" i="10" s="1"/>
  <c r="AX170" i="10"/>
  <c r="AW170" i="10"/>
  <c r="CB169" i="10"/>
  <c r="CA169" i="10"/>
  <c r="BZ169" i="10"/>
  <c r="BY169" i="10"/>
  <c r="BX169" i="10"/>
  <c r="BW169" i="10"/>
  <c r="BV169" i="10"/>
  <c r="BU169" i="10"/>
  <c r="BT169" i="10"/>
  <c r="BS169" i="10"/>
  <c r="BR169" i="10"/>
  <c r="BQ169" i="10"/>
  <c r="BP169" i="10"/>
  <c r="BO169" i="10"/>
  <c r="BN169" i="10"/>
  <c r="BM169" i="10"/>
  <c r="BL169" i="10"/>
  <c r="BK169" i="10"/>
  <c r="BJ169" i="10"/>
  <c r="BF169" i="10"/>
  <c r="BE169" i="10"/>
  <c r="BQ158" i="10" s="1"/>
  <c r="BD169" i="10"/>
  <c r="BP158" i="10" s="1"/>
  <c r="BC169" i="10"/>
  <c r="BB169" i="10"/>
  <c r="BA169" i="10"/>
  <c r="AZ169" i="10"/>
  <c r="AY169" i="10"/>
  <c r="AX169" i="10"/>
  <c r="AW169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F168" i="10"/>
  <c r="BE168" i="10"/>
  <c r="BD168" i="10"/>
  <c r="BC168" i="10"/>
  <c r="BB168" i="10"/>
  <c r="BA168" i="10"/>
  <c r="AZ168" i="10"/>
  <c r="AY168" i="10"/>
  <c r="AX168" i="10"/>
  <c r="BJ157" i="10" s="1"/>
  <c r="AW168" i="10"/>
  <c r="BI157" i="10" s="1"/>
  <c r="CB167" i="10"/>
  <c r="CA167" i="10"/>
  <c r="BZ167" i="10"/>
  <c r="BY167" i="10"/>
  <c r="BX167" i="10"/>
  <c r="BW167" i="10"/>
  <c r="BV167" i="10"/>
  <c r="BU167" i="10"/>
  <c r="BT167" i="10"/>
  <c r="BS167" i="10"/>
  <c r="BR167" i="10"/>
  <c r="BQ167" i="10"/>
  <c r="BP167" i="10"/>
  <c r="BO167" i="10"/>
  <c r="BN167" i="10"/>
  <c r="BM167" i="10"/>
  <c r="BL167" i="10"/>
  <c r="BK167" i="10"/>
  <c r="BJ167" i="10"/>
  <c r="BF167" i="10"/>
  <c r="BE167" i="10"/>
  <c r="BD167" i="10"/>
  <c r="BC167" i="10"/>
  <c r="BO156" i="10" s="1"/>
  <c r="BB167" i="10"/>
  <c r="BN156" i="10" s="1"/>
  <c r="BA167" i="10"/>
  <c r="AZ167" i="10"/>
  <c r="AY167" i="10"/>
  <c r="AX167" i="10"/>
  <c r="AW167" i="10"/>
  <c r="CB166" i="10"/>
  <c r="CA166" i="10"/>
  <c r="BZ166" i="10"/>
  <c r="BY166" i="10"/>
  <c r="BX166" i="10"/>
  <c r="BW166" i="10"/>
  <c r="BV166" i="10"/>
  <c r="BV175" i="10" s="1"/>
  <c r="BU166" i="10"/>
  <c r="BT166" i="10"/>
  <c r="BS166" i="10"/>
  <c r="BR166" i="10"/>
  <c r="BQ166" i="10"/>
  <c r="BP166" i="10"/>
  <c r="BO166" i="10"/>
  <c r="BN166" i="10"/>
  <c r="BM166" i="10"/>
  <c r="BL166" i="10"/>
  <c r="BK166" i="10"/>
  <c r="BJ166" i="10"/>
  <c r="BJ175" i="10" s="1"/>
  <c r="BF166" i="10"/>
  <c r="BE166" i="10"/>
  <c r="BD166" i="10"/>
  <c r="BC166" i="10"/>
  <c r="BB166" i="10"/>
  <c r="BA166" i="10"/>
  <c r="AZ166" i="10"/>
  <c r="AY166" i="10"/>
  <c r="AX166" i="10"/>
  <c r="AW166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F165" i="10"/>
  <c r="BE165" i="10"/>
  <c r="BD165" i="10"/>
  <c r="BC165" i="10"/>
  <c r="BB165" i="10"/>
  <c r="BA165" i="10"/>
  <c r="BM154" i="10" s="1"/>
  <c r="AZ165" i="10"/>
  <c r="BL154" i="10" s="1"/>
  <c r="AY165" i="10"/>
  <c r="AX165" i="10"/>
  <c r="AW165" i="10"/>
  <c r="CB164" i="10"/>
  <c r="CB175" i="10" s="1"/>
  <c r="CA164" i="10"/>
  <c r="CA175" i="10" s="1"/>
  <c r="BZ164" i="10"/>
  <c r="BZ175" i="10" s="1"/>
  <c r="BY164" i="10"/>
  <c r="BY175" i="10" s="1"/>
  <c r="BX164" i="10"/>
  <c r="BX175" i="10" s="1"/>
  <c r="BW164" i="10"/>
  <c r="BW175" i="10" s="1"/>
  <c r="BV164" i="10"/>
  <c r="BU164" i="10"/>
  <c r="BT164" i="10"/>
  <c r="BT175" i="10" s="1"/>
  <c r="BS164" i="10"/>
  <c r="BS175" i="10" s="1"/>
  <c r="BR164" i="10"/>
  <c r="BR175" i="10" s="1"/>
  <c r="BQ164" i="10"/>
  <c r="BQ175" i="10" s="1"/>
  <c r="BP164" i="10"/>
  <c r="BP175" i="10" s="1"/>
  <c r="BO164" i="10"/>
  <c r="BO175" i="10" s="1"/>
  <c r="BN164" i="10"/>
  <c r="BN175" i="10" s="1"/>
  <c r="BV180" i="10" s="1"/>
  <c r="Z54" i="10" s="1"/>
  <c r="Z61" i="10" s="1"/>
  <c r="BM164" i="10"/>
  <c r="BM175" i="10" s="1"/>
  <c r="BL164" i="10"/>
  <c r="BL175" i="10" s="1"/>
  <c r="BK164" i="10"/>
  <c r="BK175" i="10" s="1"/>
  <c r="BJ164" i="10"/>
  <c r="BF164" i="10"/>
  <c r="BR153" i="10" s="1"/>
  <c r="BE164" i="10"/>
  <c r="BQ153" i="10" s="1"/>
  <c r="BD164" i="10"/>
  <c r="BC164" i="10"/>
  <c r="BB164" i="10"/>
  <c r="BA164" i="10"/>
  <c r="AZ164" i="10"/>
  <c r="AY164" i="10"/>
  <c r="AX164" i="10"/>
  <c r="AW164" i="10"/>
  <c r="BF163" i="10"/>
  <c r="BE163" i="10"/>
  <c r="BD163" i="10"/>
  <c r="BC163" i="10"/>
  <c r="BB163" i="10"/>
  <c r="BA163" i="10"/>
  <c r="AZ163" i="10"/>
  <c r="AY163" i="10"/>
  <c r="AX163" i="10"/>
  <c r="AW163" i="10"/>
  <c r="BF162" i="10"/>
  <c r="BE162" i="10"/>
  <c r="BD162" i="10"/>
  <c r="BC162" i="10"/>
  <c r="BB162" i="10"/>
  <c r="BN151" i="10" s="1"/>
  <c r="BA162" i="10"/>
  <c r="BM151" i="10" s="1"/>
  <c r="AZ162" i="10"/>
  <c r="AY162" i="10"/>
  <c r="AX162" i="10"/>
  <c r="AW162" i="10"/>
  <c r="BF161" i="10"/>
  <c r="BE161" i="10"/>
  <c r="BD161" i="10"/>
  <c r="BC161" i="10"/>
  <c r="BB161" i="10"/>
  <c r="BA161" i="10"/>
  <c r="AZ161" i="10"/>
  <c r="AY161" i="10"/>
  <c r="AX161" i="10"/>
  <c r="BJ150" i="10" s="1"/>
  <c r="AW161" i="10"/>
  <c r="BI150" i="10" s="1"/>
  <c r="BQ160" i="10"/>
  <c r="BP160" i="10"/>
  <c r="BO160" i="10"/>
  <c r="BN160" i="10"/>
  <c r="BM160" i="10"/>
  <c r="BL160" i="10"/>
  <c r="BR159" i="10"/>
  <c r="BQ159" i="10"/>
  <c r="BP159" i="10"/>
  <c r="BO159" i="10"/>
  <c r="BJ159" i="10"/>
  <c r="BI159" i="10"/>
  <c r="BO158" i="10"/>
  <c r="BN158" i="10"/>
  <c r="BM158" i="10"/>
  <c r="BL158" i="10"/>
  <c r="BK158" i="10"/>
  <c r="BJ158" i="10"/>
  <c r="BI158" i="10"/>
  <c r="BF158" i="10"/>
  <c r="BE158" i="10"/>
  <c r="BD158" i="10"/>
  <c r="BC158" i="10"/>
  <c r="BB158" i="10"/>
  <c r="BA158" i="10"/>
  <c r="AZ158" i="10"/>
  <c r="AY158" i="10"/>
  <c r="AX158" i="10"/>
  <c r="AW158" i="10"/>
  <c r="BR157" i="10"/>
  <c r="BQ157" i="10"/>
  <c r="BL157" i="10"/>
  <c r="BK157" i="10"/>
  <c r="BF157" i="10"/>
  <c r="BE157" i="10"/>
  <c r="BD157" i="10"/>
  <c r="BC157" i="10"/>
  <c r="BB157" i="10"/>
  <c r="BA157" i="10"/>
  <c r="AZ157" i="10"/>
  <c r="AY157" i="10"/>
  <c r="AX157" i="10"/>
  <c r="AW157" i="10"/>
  <c r="BR156" i="10"/>
  <c r="BJ156" i="10"/>
  <c r="BI156" i="10"/>
  <c r="BF156" i="10"/>
  <c r="BE156" i="10"/>
  <c r="BD156" i="10"/>
  <c r="BC156" i="10"/>
  <c r="BB156" i="10"/>
  <c r="BA156" i="10"/>
  <c r="AZ156" i="10"/>
  <c r="AY156" i="10"/>
  <c r="AX156" i="10"/>
  <c r="AW156" i="10"/>
  <c r="BR155" i="10"/>
  <c r="BQ155" i="10"/>
  <c r="BP155" i="10"/>
  <c r="BO155" i="10"/>
  <c r="BN155" i="10"/>
  <c r="BM155" i="10"/>
  <c r="BF155" i="10"/>
  <c r="BE155" i="10"/>
  <c r="BD155" i="10"/>
  <c r="BC155" i="10"/>
  <c r="BB155" i="10"/>
  <c r="BA155" i="10"/>
  <c r="AZ155" i="10"/>
  <c r="AY155" i="10"/>
  <c r="AX155" i="10"/>
  <c r="AW155" i="10"/>
  <c r="BP154" i="10"/>
  <c r="BO154" i="10"/>
  <c r="BN154" i="10"/>
  <c r="BK154" i="10"/>
  <c r="BF154" i="10"/>
  <c r="BE154" i="10"/>
  <c r="BD154" i="10"/>
  <c r="BC154" i="10"/>
  <c r="BB154" i="10"/>
  <c r="BA154" i="10"/>
  <c r="AZ154" i="10"/>
  <c r="AY154" i="10"/>
  <c r="AX154" i="10"/>
  <c r="BJ142" i="10" s="1"/>
  <c r="AW154" i="10"/>
  <c r="BI142" i="10" s="1"/>
  <c r="BN153" i="10"/>
  <c r="BK153" i="10"/>
  <c r="BJ153" i="10"/>
  <c r="BI153" i="10"/>
  <c r="BF153" i="10"/>
  <c r="BE153" i="10"/>
  <c r="BD153" i="10"/>
  <c r="BC153" i="10"/>
  <c r="BB153" i="10"/>
  <c r="BA153" i="10"/>
  <c r="AZ153" i="10"/>
  <c r="AY153" i="10"/>
  <c r="AX153" i="10"/>
  <c r="AW153" i="10"/>
  <c r="BR152" i="10"/>
  <c r="BQ152" i="10"/>
  <c r="BP152" i="10"/>
  <c r="BO152" i="10"/>
  <c r="BL152" i="10"/>
  <c r="BK152" i="10"/>
  <c r="BJ152" i="10"/>
  <c r="BI152" i="10"/>
  <c r="BF152" i="10"/>
  <c r="BE152" i="10"/>
  <c r="BD152" i="10"/>
  <c r="BC152" i="10"/>
  <c r="BB152" i="10"/>
  <c r="BA152" i="10"/>
  <c r="AZ152" i="10"/>
  <c r="AY152" i="10"/>
  <c r="AX152" i="10"/>
  <c r="AW152" i="10"/>
  <c r="BQ151" i="10"/>
  <c r="BP151" i="10"/>
  <c r="BO151" i="10"/>
  <c r="BL151" i="10"/>
  <c r="BK151" i="10"/>
  <c r="BJ151" i="10"/>
  <c r="BI151" i="10"/>
  <c r="BF151" i="10"/>
  <c r="BE151" i="10"/>
  <c r="BD151" i="10"/>
  <c r="BC151" i="10"/>
  <c r="BB151" i="10"/>
  <c r="BA151" i="10"/>
  <c r="AZ151" i="10"/>
  <c r="AY151" i="10"/>
  <c r="AX151" i="10"/>
  <c r="AW151" i="10"/>
  <c r="BR150" i="10"/>
  <c r="BQ150" i="10"/>
  <c r="BP150" i="10"/>
  <c r="BO150" i="10"/>
  <c r="BN150" i="10"/>
  <c r="BM150" i="10"/>
  <c r="BF150" i="10"/>
  <c r="BE150" i="10"/>
  <c r="BD150" i="10"/>
  <c r="BC150" i="10"/>
  <c r="BB150" i="10"/>
  <c r="BA150" i="10"/>
  <c r="AZ150" i="10"/>
  <c r="AY150" i="10"/>
  <c r="AX150" i="10"/>
  <c r="AW150" i="10"/>
  <c r="BF149" i="10"/>
  <c r="BE149" i="10"/>
  <c r="BD149" i="10"/>
  <c r="BP137" i="10" s="1"/>
  <c r="BC149" i="10"/>
  <c r="BO137" i="10" s="1"/>
  <c r="BB149" i="10"/>
  <c r="BA149" i="10"/>
  <c r="AZ149" i="10"/>
  <c r="AY149" i="10"/>
  <c r="AX149" i="10"/>
  <c r="AW149" i="10"/>
  <c r="BF148" i="10"/>
  <c r="BE148" i="10"/>
  <c r="BD148" i="10"/>
  <c r="BC148" i="10"/>
  <c r="BB148" i="10"/>
  <c r="BA148" i="10"/>
  <c r="AZ148" i="10"/>
  <c r="AY148" i="10"/>
  <c r="AX148" i="10"/>
  <c r="AW148" i="10"/>
  <c r="BJ146" i="10"/>
  <c r="BI146" i="10"/>
  <c r="BF145" i="10"/>
  <c r="BR146" i="10" s="1"/>
  <c r="BE145" i="10"/>
  <c r="BQ146" i="10" s="1"/>
  <c r="BD145" i="10"/>
  <c r="BP146" i="10" s="1"/>
  <c r="BC145" i="10"/>
  <c r="BO146" i="10" s="1"/>
  <c r="BB145" i="10"/>
  <c r="BN146" i="10" s="1"/>
  <c r="BA145" i="10"/>
  <c r="BM146" i="10" s="1"/>
  <c r="AZ145" i="10"/>
  <c r="BL146" i="10" s="1"/>
  <c r="AY145" i="10"/>
  <c r="BK146" i="10" s="1"/>
  <c r="AX145" i="10"/>
  <c r="AW145" i="10"/>
  <c r="BF144" i="10"/>
  <c r="BR145" i="10" s="1"/>
  <c r="BE144" i="10"/>
  <c r="BQ145" i="10" s="1"/>
  <c r="BD144" i="10"/>
  <c r="BP145" i="10" s="1"/>
  <c r="BC144" i="10"/>
  <c r="BO145" i="10" s="1"/>
  <c r="BB144" i="10"/>
  <c r="BN145" i="10" s="1"/>
  <c r="BA144" i="10"/>
  <c r="BM145" i="10" s="1"/>
  <c r="AZ144" i="10"/>
  <c r="BL145" i="10" s="1"/>
  <c r="AY144" i="10"/>
  <c r="BK145" i="10" s="1"/>
  <c r="AX144" i="10"/>
  <c r="BJ145" i="10" s="1"/>
  <c r="AW144" i="10"/>
  <c r="BI145" i="10" s="1"/>
  <c r="CJ143" i="10"/>
  <c r="CI143" i="10"/>
  <c r="CH143" i="10"/>
  <c r="CG143" i="10"/>
  <c r="CF143" i="10"/>
  <c r="CE143" i="10"/>
  <c r="BF143" i="10"/>
  <c r="BR144" i="10" s="1"/>
  <c r="BE143" i="10"/>
  <c r="BQ144" i="10" s="1"/>
  <c r="BD143" i="10"/>
  <c r="BP144" i="10" s="1"/>
  <c r="BC143" i="10"/>
  <c r="BO144" i="10" s="1"/>
  <c r="BB143" i="10"/>
  <c r="BN144" i="10" s="1"/>
  <c r="BA143" i="10"/>
  <c r="BM144" i="10" s="1"/>
  <c r="AZ143" i="10"/>
  <c r="BL144" i="10" s="1"/>
  <c r="AY143" i="10"/>
  <c r="BK144" i="10" s="1"/>
  <c r="AX143" i="10"/>
  <c r="BJ144" i="10" s="1"/>
  <c r="AW143" i="10"/>
  <c r="BI144" i="10" s="1"/>
  <c r="CJ142" i="10"/>
  <c r="CI142" i="10"/>
  <c r="CH142" i="10"/>
  <c r="CG142" i="10"/>
  <c r="CF142" i="10"/>
  <c r="CE142" i="10"/>
  <c r="BN142" i="10"/>
  <c r="BM142" i="10"/>
  <c r="BF142" i="10"/>
  <c r="BR143" i="10" s="1"/>
  <c r="BE142" i="10"/>
  <c r="BQ143" i="10" s="1"/>
  <c r="BD142" i="10"/>
  <c r="BP143" i="10" s="1"/>
  <c r="BC142" i="10"/>
  <c r="BO143" i="10" s="1"/>
  <c r="BB142" i="10"/>
  <c r="BN143" i="10" s="1"/>
  <c r="BA142" i="10"/>
  <c r="BM143" i="10" s="1"/>
  <c r="AZ142" i="10"/>
  <c r="BL143" i="10" s="1"/>
  <c r="AY142" i="10"/>
  <c r="BK143" i="10" s="1"/>
  <c r="AX142" i="10"/>
  <c r="BJ143" i="10" s="1"/>
  <c r="AW142" i="10"/>
  <c r="BI143" i="10" s="1"/>
  <c r="CJ141" i="10"/>
  <c r="CI141" i="10"/>
  <c r="CH141" i="10"/>
  <c r="CG141" i="10"/>
  <c r="CF141" i="10"/>
  <c r="CE141" i="10"/>
  <c r="CA141" i="10"/>
  <c r="BZ141" i="10"/>
  <c r="BY141" i="10"/>
  <c r="BX141" i="10"/>
  <c r="BP141" i="10"/>
  <c r="BO141" i="10"/>
  <c r="BN141" i="10"/>
  <c r="BF141" i="10"/>
  <c r="BR142" i="10" s="1"/>
  <c r="BE141" i="10"/>
  <c r="BQ142" i="10" s="1"/>
  <c r="BD141" i="10"/>
  <c r="BP142" i="10" s="1"/>
  <c r="BC141" i="10"/>
  <c r="BO142" i="10" s="1"/>
  <c r="BB141" i="10"/>
  <c r="BA141" i="10"/>
  <c r="AZ141" i="10"/>
  <c r="BL142" i="10" s="1"/>
  <c r="AY141" i="10"/>
  <c r="BK142" i="10" s="1"/>
  <c r="AX141" i="10"/>
  <c r="AW141" i="10"/>
  <c r="CJ140" i="10"/>
  <c r="CI140" i="10"/>
  <c r="CH140" i="10"/>
  <c r="CG140" i="10"/>
  <c r="CF140" i="10"/>
  <c r="CE140" i="10"/>
  <c r="CA140" i="10"/>
  <c r="BZ140" i="10"/>
  <c r="BY140" i="10"/>
  <c r="BX140" i="10"/>
  <c r="BN140" i="10"/>
  <c r="BM140" i="10"/>
  <c r="BJ140" i="10"/>
  <c r="BI140" i="10"/>
  <c r="BF140" i="10"/>
  <c r="BR141" i="10" s="1"/>
  <c r="BE140" i="10"/>
  <c r="BQ141" i="10" s="1"/>
  <c r="BD140" i="10"/>
  <c r="BC140" i="10"/>
  <c r="BB140" i="10"/>
  <c r="BA140" i="10"/>
  <c r="BM141" i="10" s="1"/>
  <c r="AZ140" i="10"/>
  <c r="BL141" i="10" s="1"/>
  <c r="AY140" i="10"/>
  <c r="BK141" i="10" s="1"/>
  <c r="AX140" i="10"/>
  <c r="BJ141" i="10" s="1"/>
  <c r="AW140" i="10"/>
  <c r="BI141" i="10" s="1"/>
  <c r="CJ139" i="10"/>
  <c r="CI139" i="10"/>
  <c r="CH139" i="10"/>
  <c r="CG139" i="10"/>
  <c r="CF139" i="10"/>
  <c r="CE139" i="10"/>
  <c r="CA139" i="10"/>
  <c r="BZ139" i="10"/>
  <c r="BY139" i="10"/>
  <c r="BX139" i="10"/>
  <c r="BP139" i="10"/>
  <c r="BO139" i="10"/>
  <c r="BN139" i="10"/>
  <c r="BF139" i="10"/>
  <c r="BR140" i="10" s="1"/>
  <c r="BE139" i="10"/>
  <c r="BQ140" i="10" s="1"/>
  <c r="BD139" i="10"/>
  <c r="BP140" i="10" s="1"/>
  <c r="BC139" i="10"/>
  <c r="BO140" i="10" s="1"/>
  <c r="BB139" i="10"/>
  <c r="BA139" i="10"/>
  <c r="AZ139" i="10"/>
  <c r="BL140" i="10" s="1"/>
  <c r="AY139" i="10"/>
  <c r="BK140" i="10" s="1"/>
  <c r="AX139" i="10"/>
  <c r="AW139" i="10"/>
  <c r="CJ138" i="10"/>
  <c r="CI138" i="10"/>
  <c r="CH138" i="10"/>
  <c r="CG138" i="10"/>
  <c r="CF138" i="10"/>
  <c r="CE138" i="10"/>
  <c r="CA138" i="10"/>
  <c r="BZ138" i="10"/>
  <c r="BY138" i="10"/>
  <c r="BX138" i="10"/>
  <c r="BN138" i="10"/>
  <c r="BM138" i="10"/>
  <c r="BJ138" i="10"/>
  <c r="BI138" i="10"/>
  <c r="BF138" i="10"/>
  <c r="BR139" i="10" s="1"/>
  <c r="BE138" i="10"/>
  <c r="BQ139" i="10" s="1"/>
  <c r="BD138" i="10"/>
  <c r="BC138" i="10"/>
  <c r="BB138" i="10"/>
  <c r="BA138" i="10"/>
  <c r="BM139" i="10" s="1"/>
  <c r="AZ138" i="10"/>
  <c r="BL139" i="10" s="1"/>
  <c r="AY138" i="10"/>
  <c r="BK139" i="10" s="1"/>
  <c r="AX138" i="10"/>
  <c r="BJ139" i="10" s="1"/>
  <c r="AW138" i="10"/>
  <c r="BI139" i="10" s="1"/>
  <c r="CJ137" i="10"/>
  <c r="CI137" i="10"/>
  <c r="CH137" i="10"/>
  <c r="CG137" i="10"/>
  <c r="CF137" i="10"/>
  <c r="CE137" i="10"/>
  <c r="CA137" i="10"/>
  <c r="BZ137" i="10"/>
  <c r="BY137" i="10"/>
  <c r="BX137" i="10"/>
  <c r="BN137" i="10"/>
  <c r="BF137" i="10"/>
  <c r="BR138" i="10" s="1"/>
  <c r="BE137" i="10"/>
  <c r="BQ138" i="10" s="1"/>
  <c r="BD137" i="10"/>
  <c r="BP138" i="10" s="1"/>
  <c r="BC137" i="10"/>
  <c r="BO138" i="10" s="1"/>
  <c r="BB137" i="10"/>
  <c r="BA137" i="10"/>
  <c r="AZ137" i="10"/>
  <c r="BL138" i="10" s="1"/>
  <c r="AY137" i="10"/>
  <c r="BK138" i="10" s="1"/>
  <c r="AX137" i="10"/>
  <c r="AW137" i="10"/>
  <c r="CJ136" i="10"/>
  <c r="CJ144" i="10" s="1"/>
  <c r="AD60" i="10" s="1"/>
  <c r="CI136" i="10"/>
  <c r="CI144" i="10" s="1"/>
  <c r="AC60" i="10" s="1"/>
  <c r="CH136" i="10"/>
  <c r="CH144" i="10" s="1"/>
  <c r="AB60" i="10" s="1"/>
  <c r="CG136" i="10"/>
  <c r="CG144" i="10" s="1"/>
  <c r="AA60" i="10" s="1"/>
  <c r="CF136" i="10"/>
  <c r="CF144" i="10" s="1"/>
  <c r="Z60" i="10" s="1"/>
  <c r="CE136" i="10"/>
  <c r="CE144" i="10" s="1"/>
  <c r="Y60" i="10" s="1"/>
  <c r="CA136" i="10"/>
  <c r="BZ136" i="10"/>
  <c r="BY136" i="10"/>
  <c r="BX136" i="10"/>
  <c r="BN136" i="10"/>
  <c r="BM136" i="10"/>
  <c r="BL136" i="10"/>
  <c r="BF136" i="10"/>
  <c r="BR137" i="10" s="1"/>
  <c r="BE136" i="10"/>
  <c r="BQ137" i="10" s="1"/>
  <c r="BD136" i="10"/>
  <c r="BC136" i="10"/>
  <c r="BB136" i="10"/>
  <c r="BA136" i="10"/>
  <c r="BM137" i="10" s="1"/>
  <c r="AZ136" i="10"/>
  <c r="BL137" i="10" s="1"/>
  <c r="AY136" i="10"/>
  <c r="BK137" i="10" s="1"/>
  <c r="AX136" i="10"/>
  <c r="BJ137" i="10" s="1"/>
  <c r="AW136" i="10"/>
  <c r="BI137" i="10" s="1"/>
  <c r="BF135" i="10"/>
  <c r="BR136" i="10" s="1"/>
  <c r="BE135" i="10"/>
  <c r="BQ136" i="10" s="1"/>
  <c r="BD135" i="10"/>
  <c r="BP136" i="10" s="1"/>
  <c r="BC135" i="10"/>
  <c r="BO136" i="10" s="1"/>
  <c r="BB135" i="10"/>
  <c r="BA135" i="10"/>
  <c r="AZ135" i="10"/>
  <c r="AY135" i="10"/>
  <c r="BK136" i="10" s="1"/>
  <c r="AX135" i="10"/>
  <c r="BJ136" i="10" s="1"/>
  <c r="BJ147" i="10" s="1"/>
  <c r="AA67" i="10" s="1"/>
  <c r="AW135" i="10"/>
  <c r="BI136" i="10" s="1"/>
  <c r="BI147" i="10" s="1"/>
  <c r="AA66" i="10" s="1"/>
  <c r="X124" i="10"/>
  <c r="W124" i="10"/>
  <c r="U124" i="10"/>
  <c r="S124" i="10"/>
  <c r="Q124" i="10"/>
  <c r="O124" i="10"/>
  <c r="M124" i="10"/>
  <c r="Y48" i="10" s="1"/>
  <c r="K124" i="10"/>
  <c r="I124" i="10"/>
  <c r="G124" i="10"/>
  <c r="F124" i="10"/>
  <c r="D124" i="10"/>
  <c r="Y47" i="10" s="1"/>
  <c r="B124" i="10"/>
  <c r="AD57" i="10"/>
  <c r="AC57" i="10"/>
  <c r="AB57" i="10"/>
  <c r="AA57" i="10"/>
  <c r="Z57" i="10"/>
  <c r="Y57" i="10"/>
  <c r="S55" i="10"/>
  <c r="AD58" i="10" s="1"/>
  <c r="R55" i="10"/>
  <c r="AC58" i="10" s="1"/>
  <c r="Q55" i="10"/>
  <c r="AB58" i="10" s="1"/>
  <c r="P55" i="10"/>
  <c r="AA58" i="10" s="1"/>
  <c r="O55" i="10"/>
  <c r="Z58" i="10" s="1"/>
  <c r="N55" i="10"/>
  <c r="Y58" i="10" s="1"/>
  <c r="Y46" i="10"/>
  <c r="Y44" i="10"/>
  <c r="Y43" i="10"/>
  <c r="BF210" i="9"/>
  <c r="BE210" i="9"/>
  <c r="BD210" i="9"/>
  <c r="BC210" i="9"/>
  <c r="BB210" i="9"/>
  <c r="BA210" i="9"/>
  <c r="AZ210" i="9"/>
  <c r="AY210" i="9"/>
  <c r="AX210" i="9"/>
  <c r="AW210" i="9"/>
  <c r="BF209" i="9"/>
  <c r="BE209" i="9"/>
  <c r="BD209" i="9"/>
  <c r="BC209" i="9"/>
  <c r="BB209" i="9"/>
  <c r="BA209" i="9"/>
  <c r="AZ209" i="9"/>
  <c r="AY209" i="9"/>
  <c r="AX209" i="9"/>
  <c r="AW209" i="9"/>
  <c r="BF208" i="9"/>
  <c r="BE208" i="9"/>
  <c r="BD208" i="9"/>
  <c r="BC208" i="9"/>
  <c r="BB208" i="9"/>
  <c r="BA208" i="9"/>
  <c r="AZ208" i="9"/>
  <c r="AY208" i="9"/>
  <c r="AX208" i="9"/>
  <c r="AW208" i="9"/>
  <c r="BF207" i="9"/>
  <c r="BE207" i="9"/>
  <c r="BD207" i="9"/>
  <c r="BC207" i="9"/>
  <c r="BO157" i="9" s="1"/>
  <c r="BB207" i="9"/>
  <c r="BN157" i="9" s="1"/>
  <c r="BA207" i="9"/>
  <c r="AZ207" i="9"/>
  <c r="AY207" i="9"/>
  <c r="AX207" i="9"/>
  <c r="AW207" i="9"/>
  <c r="BF206" i="9"/>
  <c r="BE206" i="9"/>
  <c r="BD206" i="9"/>
  <c r="BC206" i="9"/>
  <c r="BB206" i="9"/>
  <c r="BA206" i="9"/>
  <c r="BM156" i="9" s="1"/>
  <c r="AZ206" i="9"/>
  <c r="BL156" i="9" s="1"/>
  <c r="AY206" i="9"/>
  <c r="AX206" i="9"/>
  <c r="AW206" i="9"/>
  <c r="BF205" i="9"/>
  <c r="BE205" i="9"/>
  <c r="BD205" i="9"/>
  <c r="BC205" i="9"/>
  <c r="BB205" i="9"/>
  <c r="BA205" i="9"/>
  <c r="AZ205" i="9"/>
  <c r="AY205" i="9"/>
  <c r="BK155" i="9" s="1"/>
  <c r="AX205" i="9"/>
  <c r="BJ155" i="9" s="1"/>
  <c r="AW205" i="9"/>
  <c r="BF204" i="9"/>
  <c r="BE204" i="9"/>
  <c r="BD204" i="9"/>
  <c r="BC204" i="9"/>
  <c r="BB204" i="9"/>
  <c r="BA204" i="9"/>
  <c r="AZ204" i="9"/>
  <c r="AY204" i="9"/>
  <c r="AX204" i="9"/>
  <c r="AW204" i="9"/>
  <c r="BI154" i="9" s="1"/>
  <c r="BF203" i="9"/>
  <c r="BE203" i="9"/>
  <c r="BD203" i="9"/>
  <c r="BC203" i="9"/>
  <c r="BB203" i="9"/>
  <c r="BA203" i="9"/>
  <c r="AZ203" i="9"/>
  <c r="AY203" i="9"/>
  <c r="AX203" i="9"/>
  <c r="AW203" i="9"/>
  <c r="BF202" i="9"/>
  <c r="BE202" i="9"/>
  <c r="BD202" i="9"/>
  <c r="BC202" i="9"/>
  <c r="BB202" i="9"/>
  <c r="BA202" i="9"/>
  <c r="AZ202" i="9"/>
  <c r="AY202" i="9"/>
  <c r="AX202" i="9"/>
  <c r="AW202" i="9"/>
  <c r="BF201" i="9"/>
  <c r="BE201" i="9"/>
  <c r="BD201" i="9"/>
  <c r="BC201" i="9"/>
  <c r="BB201" i="9"/>
  <c r="BA201" i="9"/>
  <c r="AZ201" i="9"/>
  <c r="AY201" i="9"/>
  <c r="AX201" i="9"/>
  <c r="AW201" i="9"/>
  <c r="BF200" i="9"/>
  <c r="BE200" i="9"/>
  <c r="BD200" i="9"/>
  <c r="BC200" i="9"/>
  <c r="BB200" i="9"/>
  <c r="BA200" i="9"/>
  <c r="AZ200" i="9"/>
  <c r="AY200" i="9"/>
  <c r="AX200" i="9"/>
  <c r="AW200" i="9"/>
  <c r="BF197" i="9"/>
  <c r="BE197" i="9"/>
  <c r="BD197" i="9"/>
  <c r="BC197" i="9"/>
  <c r="BB197" i="9"/>
  <c r="BA197" i="9"/>
  <c r="AZ197" i="9"/>
  <c r="AY197" i="9"/>
  <c r="AX197" i="9"/>
  <c r="BJ160" i="9" s="1"/>
  <c r="AW197" i="9"/>
  <c r="BF196" i="9"/>
  <c r="BE196" i="9"/>
  <c r="BD196" i="9"/>
  <c r="BC196" i="9"/>
  <c r="BB196" i="9"/>
  <c r="BA196" i="9"/>
  <c r="AZ196" i="9"/>
  <c r="AY196" i="9"/>
  <c r="AX196" i="9"/>
  <c r="AW196" i="9"/>
  <c r="BI159" i="9" s="1"/>
  <c r="BF195" i="9"/>
  <c r="BE195" i="9"/>
  <c r="BD195" i="9"/>
  <c r="BC195" i="9"/>
  <c r="BB195" i="9"/>
  <c r="BA195" i="9"/>
  <c r="AZ195" i="9"/>
  <c r="AY195" i="9"/>
  <c r="AX195" i="9"/>
  <c r="AW195" i="9"/>
  <c r="BF194" i="9"/>
  <c r="BE194" i="9"/>
  <c r="BQ157" i="9" s="1"/>
  <c r="BD194" i="9"/>
  <c r="BP157" i="9" s="1"/>
  <c r="BC194" i="9"/>
  <c r="BB194" i="9"/>
  <c r="BA194" i="9"/>
  <c r="AZ194" i="9"/>
  <c r="AY194" i="9"/>
  <c r="AX194" i="9"/>
  <c r="AW194" i="9"/>
  <c r="BF193" i="9"/>
  <c r="BE193" i="9"/>
  <c r="BD193" i="9"/>
  <c r="BC193" i="9"/>
  <c r="BB193" i="9"/>
  <c r="BN156" i="9" s="1"/>
  <c r="BA193" i="9"/>
  <c r="AZ193" i="9"/>
  <c r="AY193" i="9"/>
  <c r="AX193" i="9"/>
  <c r="AW193" i="9"/>
  <c r="BF192" i="9"/>
  <c r="BE192" i="9"/>
  <c r="BD192" i="9"/>
  <c r="BC192" i="9"/>
  <c r="BB192" i="9"/>
  <c r="BA192" i="9"/>
  <c r="BM155" i="9" s="1"/>
  <c r="AZ192" i="9"/>
  <c r="BL155" i="9" s="1"/>
  <c r="AY192" i="9"/>
  <c r="AX192" i="9"/>
  <c r="AW192" i="9"/>
  <c r="BF191" i="9"/>
  <c r="BE191" i="9"/>
  <c r="BD191" i="9"/>
  <c r="BC191" i="9"/>
  <c r="BB191" i="9"/>
  <c r="BA191" i="9"/>
  <c r="AZ191" i="9"/>
  <c r="AY191" i="9"/>
  <c r="BK154" i="9" s="1"/>
  <c r="AX191" i="9"/>
  <c r="BJ154" i="9" s="1"/>
  <c r="AW191" i="9"/>
  <c r="BF190" i="9"/>
  <c r="BE190" i="9"/>
  <c r="BD190" i="9"/>
  <c r="BC190" i="9"/>
  <c r="BB190" i="9"/>
  <c r="BN153" i="9" s="1"/>
  <c r="BA190" i="9"/>
  <c r="BM153" i="9" s="1"/>
  <c r="AZ190" i="9"/>
  <c r="AY190" i="9"/>
  <c r="AX190" i="9"/>
  <c r="AW190" i="9"/>
  <c r="BR189" i="9"/>
  <c r="BQ189" i="9"/>
  <c r="BP189" i="9"/>
  <c r="BO189" i="9"/>
  <c r="BN189" i="9"/>
  <c r="BF189" i="9"/>
  <c r="BE189" i="9"/>
  <c r="BD189" i="9"/>
  <c r="BC189" i="9"/>
  <c r="BB189" i="9"/>
  <c r="BA189" i="9"/>
  <c r="AZ189" i="9"/>
  <c r="AY189" i="9"/>
  <c r="AX189" i="9"/>
  <c r="AW189" i="9"/>
  <c r="BR188" i="9"/>
  <c r="BQ188" i="9"/>
  <c r="BP188" i="9"/>
  <c r="BO188" i="9"/>
  <c r="BN188" i="9"/>
  <c r="BF188" i="9"/>
  <c r="BE188" i="9"/>
  <c r="BD188" i="9"/>
  <c r="BC188" i="9"/>
  <c r="BB188" i="9"/>
  <c r="BA188" i="9"/>
  <c r="AZ188" i="9"/>
  <c r="AY188" i="9"/>
  <c r="AX188" i="9"/>
  <c r="AW188" i="9"/>
  <c r="BR187" i="9"/>
  <c r="BQ187" i="9"/>
  <c r="BP187" i="9"/>
  <c r="BO187" i="9"/>
  <c r="BN187" i="9"/>
  <c r="BF187" i="9"/>
  <c r="BE187" i="9"/>
  <c r="BD187" i="9"/>
  <c r="BC187" i="9"/>
  <c r="BB187" i="9"/>
  <c r="BA187" i="9"/>
  <c r="AZ187" i="9"/>
  <c r="AY187" i="9"/>
  <c r="AX187" i="9"/>
  <c r="AW187" i="9"/>
  <c r="BR186" i="9"/>
  <c r="BQ186" i="9"/>
  <c r="BP186" i="9"/>
  <c r="BO186" i="9"/>
  <c r="BN186" i="9"/>
  <c r="BR185" i="9"/>
  <c r="BQ185" i="9"/>
  <c r="BP185" i="9"/>
  <c r="BO185" i="9"/>
  <c r="BN185" i="9"/>
  <c r="BR184" i="9"/>
  <c r="BQ184" i="9"/>
  <c r="BP184" i="9"/>
  <c r="BO184" i="9"/>
  <c r="BN184" i="9"/>
  <c r="BF184" i="9"/>
  <c r="BE184" i="9"/>
  <c r="BD184" i="9"/>
  <c r="BC184" i="9"/>
  <c r="BB184" i="9"/>
  <c r="BA184" i="9"/>
  <c r="AZ184" i="9"/>
  <c r="BL160" i="9" s="1"/>
  <c r="AY184" i="9"/>
  <c r="BK160" i="9" s="1"/>
  <c r="AX184" i="9"/>
  <c r="AW184" i="9"/>
  <c r="BR183" i="9"/>
  <c r="BQ183" i="9"/>
  <c r="BP183" i="9"/>
  <c r="BO183" i="9"/>
  <c r="BN183" i="9"/>
  <c r="BF183" i="9"/>
  <c r="BE183" i="9"/>
  <c r="BD183" i="9"/>
  <c r="BC183" i="9"/>
  <c r="BO159" i="9" s="1"/>
  <c r="BB183" i="9"/>
  <c r="BN159" i="9" s="1"/>
  <c r="BA183" i="9"/>
  <c r="AZ183" i="9"/>
  <c r="AY183" i="9"/>
  <c r="AX183" i="9"/>
  <c r="AW183" i="9"/>
  <c r="BR182" i="9"/>
  <c r="BQ182" i="9"/>
  <c r="BP182" i="9"/>
  <c r="BO182" i="9"/>
  <c r="BN182" i="9"/>
  <c r="BF182" i="9"/>
  <c r="BE182" i="9"/>
  <c r="BD182" i="9"/>
  <c r="BC182" i="9"/>
  <c r="BB182" i="9"/>
  <c r="BA182" i="9"/>
  <c r="AZ182" i="9"/>
  <c r="AY182" i="9"/>
  <c r="AX182" i="9"/>
  <c r="AW182" i="9"/>
  <c r="BR181" i="9"/>
  <c r="BQ181" i="9"/>
  <c r="BP181" i="9"/>
  <c r="BO181" i="9"/>
  <c r="BN181" i="9"/>
  <c r="BF181" i="9"/>
  <c r="BE181" i="9"/>
  <c r="BD181" i="9"/>
  <c r="BC181" i="9"/>
  <c r="BB181" i="9"/>
  <c r="BA181" i="9"/>
  <c r="AZ181" i="9"/>
  <c r="AY181" i="9"/>
  <c r="AX181" i="9"/>
  <c r="AW181" i="9"/>
  <c r="BI157" i="9" s="1"/>
  <c r="BR180" i="9"/>
  <c r="BQ180" i="9"/>
  <c r="BP180" i="9"/>
  <c r="BO180" i="9"/>
  <c r="BN180" i="9"/>
  <c r="BF180" i="9"/>
  <c r="BR156" i="9" s="1"/>
  <c r="BE180" i="9"/>
  <c r="BQ156" i="9" s="1"/>
  <c r="BD180" i="9"/>
  <c r="BC180" i="9"/>
  <c r="BB180" i="9"/>
  <c r="BA180" i="9"/>
  <c r="AZ180" i="9"/>
  <c r="AY180" i="9"/>
  <c r="AX180" i="9"/>
  <c r="AW180" i="9"/>
  <c r="BR179" i="9"/>
  <c r="BR190" i="9" s="1"/>
  <c r="BQ179" i="9"/>
  <c r="BQ190" i="9" s="1"/>
  <c r="BP179" i="9"/>
  <c r="BP190" i="9" s="1"/>
  <c r="BO179" i="9"/>
  <c r="BO190" i="9" s="1"/>
  <c r="BN179" i="9"/>
  <c r="BN190" i="9" s="1"/>
  <c r="BF179" i="9"/>
  <c r="BE179" i="9"/>
  <c r="BD179" i="9"/>
  <c r="BC179" i="9"/>
  <c r="BB179" i="9"/>
  <c r="BA179" i="9"/>
  <c r="AZ179" i="9"/>
  <c r="AY179" i="9"/>
  <c r="AX179" i="9"/>
  <c r="AW179" i="9"/>
  <c r="BF178" i="9"/>
  <c r="BR154" i="9" s="1"/>
  <c r="BE178" i="9"/>
  <c r="BD178" i="9"/>
  <c r="BC178" i="9"/>
  <c r="BB178" i="9"/>
  <c r="BA178" i="9"/>
  <c r="AZ178" i="9"/>
  <c r="AY178" i="9"/>
  <c r="AX178" i="9"/>
  <c r="AW178" i="9"/>
  <c r="BF177" i="9"/>
  <c r="BE177" i="9"/>
  <c r="BQ153" i="9" s="1"/>
  <c r="BD177" i="9"/>
  <c r="BP153" i="9" s="1"/>
  <c r="BC177" i="9"/>
  <c r="BB177" i="9"/>
  <c r="BA177" i="9"/>
  <c r="AZ177" i="9"/>
  <c r="AY177" i="9"/>
  <c r="AX177" i="9"/>
  <c r="AW177" i="9"/>
  <c r="BF176" i="9"/>
  <c r="BE176" i="9"/>
  <c r="BD176" i="9"/>
  <c r="BC176" i="9"/>
  <c r="BO152" i="9" s="1"/>
  <c r="BB176" i="9"/>
  <c r="BN152" i="9" s="1"/>
  <c r="BA176" i="9"/>
  <c r="AZ176" i="9"/>
  <c r="AY176" i="9"/>
  <c r="AX176" i="9"/>
  <c r="AW176" i="9"/>
  <c r="BF175" i="9"/>
  <c r="BE175" i="9"/>
  <c r="BD175" i="9"/>
  <c r="BC175" i="9"/>
  <c r="BB175" i="9"/>
  <c r="BA175" i="9"/>
  <c r="AZ175" i="9"/>
  <c r="AY175" i="9"/>
  <c r="AX175" i="9"/>
  <c r="AW175" i="9"/>
  <c r="CB174" i="9"/>
  <c r="CA174" i="9"/>
  <c r="BZ174" i="9"/>
  <c r="BY174" i="9"/>
  <c r="BX174" i="9"/>
  <c r="BW174" i="9"/>
  <c r="BV174" i="9"/>
  <c r="BU174" i="9"/>
  <c r="BT174" i="9"/>
  <c r="BS174" i="9"/>
  <c r="BR174" i="9"/>
  <c r="BQ174" i="9"/>
  <c r="BP174" i="9"/>
  <c r="BO174" i="9"/>
  <c r="BN174" i="9"/>
  <c r="BM174" i="9"/>
  <c r="BL174" i="9"/>
  <c r="BK174" i="9"/>
  <c r="BJ174" i="9"/>
  <c r="BF174" i="9"/>
  <c r="BE174" i="9"/>
  <c r="BD174" i="9"/>
  <c r="BC174" i="9"/>
  <c r="BB174" i="9"/>
  <c r="BA174" i="9"/>
  <c r="AZ174" i="9"/>
  <c r="AY174" i="9"/>
  <c r="AX174" i="9"/>
  <c r="AW174" i="9"/>
  <c r="CB173" i="9"/>
  <c r="CA173" i="9"/>
  <c r="BZ173" i="9"/>
  <c r="BY173" i="9"/>
  <c r="BX173" i="9"/>
  <c r="BW173" i="9"/>
  <c r="BV173" i="9"/>
  <c r="BU173" i="9"/>
  <c r="BT173" i="9"/>
  <c r="BS173" i="9"/>
  <c r="BR173" i="9"/>
  <c r="BQ173" i="9"/>
  <c r="BP173" i="9"/>
  <c r="BO173" i="9"/>
  <c r="BN173" i="9"/>
  <c r="BM173" i="9"/>
  <c r="BL173" i="9"/>
  <c r="BK173" i="9"/>
  <c r="BJ173" i="9"/>
  <c r="CB172" i="9"/>
  <c r="CA172" i="9"/>
  <c r="BZ172" i="9"/>
  <c r="BY172" i="9"/>
  <c r="BX172" i="9"/>
  <c r="BW172" i="9"/>
  <c r="BV172" i="9"/>
  <c r="BU172" i="9"/>
  <c r="BT172" i="9"/>
  <c r="BS172" i="9"/>
  <c r="BR172" i="9"/>
  <c r="BQ172" i="9"/>
  <c r="BP172" i="9"/>
  <c r="BO172" i="9"/>
  <c r="BN172" i="9"/>
  <c r="BM172" i="9"/>
  <c r="BL172" i="9"/>
  <c r="BK172" i="9"/>
  <c r="BJ172" i="9"/>
  <c r="CB171" i="9"/>
  <c r="CA171" i="9"/>
  <c r="BZ171" i="9"/>
  <c r="BY171" i="9"/>
  <c r="BX171" i="9"/>
  <c r="BW171" i="9"/>
  <c r="BV171" i="9"/>
  <c r="BU171" i="9"/>
  <c r="BT171" i="9"/>
  <c r="BS171" i="9"/>
  <c r="BR171" i="9"/>
  <c r="BQ171" i="9"/>
  <c r="BP171" i="9"/>
  <c r="BO171" i="9"/>
  <c r="BN171" i="9"/>
  <c r="BM171" i="9"/>
  <c r="BL171" i="9"/>
  <c r="BK171" i="9"/>
  <c r="BJ171" i="9"/>
  <c r="BF171" i="9"/>
  <c r="BE171" i="9"/>
  <c r="BD171" i="9"/>
  <c r="BC171" i="9"/>
  <c r="BB171" i="9"/>
  <c r="BA171" i="9"/>
  <c r="AZ171" i="9"/>
  <c r="AY171" i="9"/>
  <c r="AX171" i="9"/>
  <c r="AW171" i="9"/>
  <c r="CB170" i="9"/>
  <c r="CA170" i="9"/>
  <c r="BZ170" i="9"/>
  <c r="BY170" i="9"/>
  <c r="BX170" i="9"/>
  <c r="BW170" i="9"/>
  <c r="BV170" i="9"/>
  <c r="BU170" i="9"/>
  <c r="BT170" i="9"/>
  <c r="BS170" i="9"/>
  <c r="BR170" i="9"/>
  <c r="BQ170" i="9"/>
  <c r="BP170" i="9"/>
  <c r="BO170" i="9"/>
  <c r="BN170" i="9"/>
  <c r="BM170" i="9"/>
  <c r="BL170" i="9"/>
  <c r="BK170" i="9"/>
  <c r="BJ170" i="9"/>
  <c r="BF170" i="9"/>
  <c r="BE170" i="9"/>
  <c r="BD170" i="9"/>
  <c r="BC170" i="9"/>
  <c r="BB170" i="9"/>
  <c r="BA170" i="9"/>
  <c r="BM159" i="9" s="1"/>
  <c r="AZ170" i="9"/>
  <c r="BL159" i="9" s="1"/>
  <c r="AY170" i="9"/>
  <c r="AX170" i="9"/>
  <c r="AW170" i="9"/>
  <c r="CB169" i="9"/>
  <c r="CA169" i="9"/>
  <c r="BZ169" i="9"/>
  <c r="BY169" i="9"/>
  <c r="BX169" i="9"/>
  <c r="BW169" i="9"/>
  <c r="BV169" i="9"/>
  <c r="BU169" i="9"/>
  <c r="BT169" i="9"/>
  <c r="BS169" i="9"/>
  <c r="BR169" i="9"/>
  <c r="BQ169" i="9"/>
  <c r="BP169" i="9"/>
  <c r="BO169" i="9"/>
  <c r="BN169" i="9"/>
  <c r="BM169" i="9"/>
  <c r="BL169" i="9"/>
  <c r="BK169" i="9"/>
  <c r="BJ169" i="9"/>
  <c r="BF169" i="9"/>
  <c r="BR158" i="9" s="1"/>
  <c r="BE169" i="9"/>
  <c r="BQ158" i="9" s="1"/>
  <c r="BD169" i="9"/>
  <c r="BC169" i="9"/>
  <c r="BB169" i="9"/>
  <c r="BA169" i="9"/>
  <c r="AZ169" i="9"/>
  <c r="AY169" i="9"/>
  <c r="AX169" i="9"/>
  <c r="AW169" i="9"/>
  <c r="CB168" i="9"/>
  <c r="CA168" i="9"/>
  <c r="BZ168" i="9"/>
  <c r="BY168" i="9"/>
  <c r="BX168" i="9"/>
  <c r="BW168" i="9"/>
  <c r="BV168" i="9"/>
  <c r="BU168" i="9"/>
  <c r="BT168" i="9"/>
  <c r="BS168" i="9"/>
  <c r="BR168" i="9"/>
  <c r="BQ168" i="9"/>
  <c r="BP168" i="9"/>
  <c r="BO168" i="9"/>
  <c r="BN168" i="9"/>
  <c r="BM168" i="9"/>
  <c r="BL168" i="9"/>
  <c r="BK168" i="9"/>
  <c r="BJ168" i="9"/>
  <c r="BF168" i="9"/>
  <c r="BE168" i="9"/>
  <c r="BD168" i="9"/>
  <c r="BC168" i="9"/>
  <c r="BB168" i="9"/>
  <c r="BA168" i="9"/>
  <c r="AZ168" i="9"/>
  <c r="AY168" i="9"/>
  <c r="BK157" i="9" s="1"/>
  <c r="AX168" i="9"/>
  <c r="BJ157" i="9" s="1"/>
  <c r="AW168" i="9"/>
  <c r="CB167" i="9"/>
  <c r="CA167" i="9"/>
  <c r="BZ167" i="9"/>
  <c r="BY167" i="9"/>
  <c r="BX167" i="9"/>
  <c r="BW167" i="9"/>
  <c r="BV167" i="9"/>
  <c r="BU167" i="9"/>
  <c r="BT167" i="9"/>
  <c r="BS167" i="9"/>
  <c r="BR167" i="9"/>
  <c r="BQ167" i="9"/>
  <c r="BP167" i="9"/>
  <c r="BO167" i="9"/>
  <c r="BN167" i="9"/>
  <c r="BM167" i="9"/>
  <c r="BL167" i="9"/>
  <c r="BK167" i="9"/>
  <c r="BJ167" i="9"/>
  <c r="BF167" i="9"/>
  <c r="BE167" i="9"/>
  <c r="BD167" i="9"/>
  <c r="BP156" i="9" s="1"/>
  <c r="BC167" i="9"/>
  <c r="BO156" i="9" s="1"/>
  <c r="BB167" i="9"/>
  <c r="BA167" i="9"/>
  <c r="AZ167" i="9"/>
  <c r="AY167" i="9"/>
  <c r="AX167" i="9"/>
  <c r="AW167" i="9"/>
  <c r="CB166" i="9"/>
  <c r="CA166" i="9"/>
  <c r="BZ166" i="9"/>
  <c r="BY166" i="9"/>
  <c r="BX166" i="9"/>
  <c r="BW166" i="9"/>
  <c r="BV166" i="9"/>
  <c r="BU166" i="9"/>
  <c r="BT166" i="9"/>
  <c r="BS166" i="9"/>
  <c r="BR166" i="9"/>
  <c r="BQ166" i="9"/>
  <c r="BP166" i="9"/>
  <c r="BO166" i="9"/>
  <c r="BN166" i="9"/>
  <c r="BM166" i="9"/>
  <c r="BL166" i="9"/>
  <c r="BK166" i="9"/>
  <c r="BJ166" i="9"/>
  <c r="BF166" i="9"/>
  <c r="BE166" i="9"/>
  <c r="BD166" i="9"/>
  <c r="BC166" i="9"/>
  <c r="BB166" i="9"/>
  <c r="BA166" i="9"/>
  <c r="AZ166" i="9"/>
  <c r="AY166" i="9"/>
  <c r="AX166" i="9"/>
  <c r="AW166" i="9"/>
  <c r="BI155" i="9" s="1"/>
  <c r="CB165" i="9"/>
  <c r="CA165" i="9"/>
  <c r="BZ165" i="9"/>
  <c r="BY165" i="9"/>
  <c r="BX165" i="9"/>
  <c r="BW165" i="9"/>
  <c r="BV165" i="9"/>
  <c r="BU165" i="9"/>
  <c r="BT165" i="9"/>
  <c r="BS165" i="9"/>
  <c r="BR165" i="9"/>
  <c r="BQ165" i="9"/>
  <c r="BP165" i="9"/>
  <c r="BO165" i="9"/>
  <c r="BN165" i="9"/>
  <c r="BM165" i="9"/>
  <c r="BL165" i="9"/>
  <c r="BK165" i="9"/>
  <c r="BJ165" i="9"/>
  <c r="BF165" i="9"/>
  <c r="BE165" i="9"/>
  <c r="BD165" i="9"/>
  <c r="BC165" i="9"/>
  <c r="BB165" i="9"/>
  <c r="BN154" i="9" s="1"/>
  <c r="BA165" i="9"/>
  <c r="BM154" i="9" s="1"/>
  <c r="AZ165" i="9"/>
  <c r="AY165" i="9"/>
  <c r="AX165" i="9"/>
  <c r="AW165" i="9"/>
  <c r="CB164" i="9"/>
  <c r="CB175" i="9" s="1"/>
  <c r="CA164" i="9"/>
  <c r="CA175" i="9" s="1"/>
  <c r="BZ164" i="9"/>
  <c r="BZ175" i="9" s="1"/>
  <c r="BY164" i="9"/>
  <c r="BY175" i="9" s="1"/>
  <c r="BX164" i="9"/>
  <c r="BX175" i="9" s="1"/>
  <c r="BW164" i="9"/>
  <c r="BV164" i="9"/>
  <c r="BU164" i="9"/>
  <c r="BU175" i="9" s="1"/>
  <c r="BT164" i="9"/>
  <c r="BT175" i="9" s="1"/>
  <c r="BS164" i="9"/>
  <c r="BS175" i="9" s="1"/>
  <c r="BR164" i="9"/>
  <c r="BR175" i="9" s="1"/>
  <c r="BQ164" i="9"/>
  <c r="BQ175" i="9" s="1"/>
  <c r="BP164" i="9"/>
  <c r="BP175" i="9" s="1"/>
  <c r="BO164" i="9"/>
  <c r="BO175" i="9" s="1"/>
  <c r="BN164" i="9"/>
  <c r="BN175" i="9" s="1"/>
  <c r="BM164" i="9"/>
  <c r="BM175" i="9" s="1"/>
  <c r="BL164" i="9"/>
  <c r="BL175" i="9" s="1"/>
  <c r="BK164" i="9"/>
  <c r="BJ164" i="9"/>
  <c r="BF164" i="9"/>
  <c r="BR153" i="9" s="1"/>
  <c r="BE164" i="9"/>
  <c r="BD164" i="9"/>
  <c r="BC164" i="9"/>
  <c r="BB164" i="9"/>
  <c r="BA164" i="9"/>
  <c r="AZ164" i="9"/>
  <c r="AY164" i="9"/>
  <c r="AX164" i="9"/>
  <c r="AW164" i="9"/>
  <c r="BF163" i="9"/>
  <c r="BE163" i="9"/>
  <c r="BD163" i="9"/>
  <c r="BC163" i="9"/>
  <c r="BB163" i="9"/>
  <c r="BA163" i="9"/>
  <c r="AZ163" i="9"/>
  <c r="AY163" i="9"/>
  <c r="AX163" i="9"/>
  <c r="AW163" i="9"/>
  <c r="BF162" i="9"/>
  <c r="BE162" i="9"/>
  <c r="BD162" i="9"/>
  <c r="BC162" i="9"/>
  <c r="BO151" i="9" s="1"/>
  <c r="BB162" i="9"/>
  <c r="BN151" i="9" s="1"/>
  <c r="BA162" i="9"/>
  <c r="AZ162" i="9"/>
  <c r="AY162" i="9"/>
  <c r="AX162" i="9"/>
  <c r="AW162" i="9"/>
  <c r="BF161" i="9"/>
  <c r="BE161" i="9"/>
  <c r="BD161" i="9"/>
  <c r="BC161" i="9"/>
  <c r="BB161" i="9"/>
  <c r="BA161" i="9"/>
  <c r="AZ161" i="9"/>
  <c r="AY161" i="9"/>
  <c r="BK150" i="9" s="1"/>
  <c r="BK161" i="9" s="1"/>
  <c r="AC68" i="9" s="1"/>
  <c r="AX161" i="9"/>
  <c r="BJ150" i="9" s="1"/>
  <c r="AW161" i="9"/>
  <c r="BR160" i="9"/>
  <c r="BQ160" i="9"/>
  <c r="BP160" i="9"/>
  <c r="BO160" i="9"/>
  <c r="BN160" i="9"/>
  <c r="BM160" i="9"/>
  <c r="BI160" i="9"/>
  <c r="BR159" i="9"/>
  <c r="BQ159" i="9"/>
  <c r="BP159" i="9"/>
  <c r="BK159" i="9"/>
  <c r="BJ159" i="9"/>
  <c r="BP158" i="9"/>
  <c r="BO158" i="9"/>
  <c r="BN158" i="9"/>
  <c r="BM158" i="9"/>
  <c r="BL158" i="9"/>
  <c r="BK158" i="9"/>
  <c r="BJ158" i="9"/>
  <c r="BI158" i="9"/>
  <c r="BF158" i="9"/>
  <c r="BE158" i="9"/>
  <c r="BD158" i="9"/>
  <c r="BC158" i="9"/>
  <c r="BB158" i="9"/>
  <c r="BA158" i="9"/>
  <c r="AZ158" i="9"/>
  <c r="AY158" i="9"/>
  <c r="AX158" i="9"/>
  <c r="AW158" i="9"/>
  <c r="BR157" i="9"/>
  <c r="BM157" i="9"/>
  <c r="BL157" i="9"/>
  <c r="BF157" i="9"/>
  <c r="BE157" i="9"/>
  <c r="BD157" i="9"/>
  <c r="BC157" i="9"/>
  <c r="BB157" i="9"/>
  <c r="BA157" i="9"/>
  <c r="AZ157" i="9"/>
  <c r="AY157" i="9"/>
  <c r="AX157" i="9"/>
  <c r="AW157" i="9"/>
  <c r="BK156" i="9"/>
  <c r="BJ156" i="9"/>
  <c r="BI156" i="9"/>
  <c r="BF156" i="9"/>
  <c r="BE156" i="9"/>
  <c r="BD156" i="9"/>
  <c r="BC156" i="9"/>
  <c r="BB156" i="9"/>
  <c r="BA156" i="9"/>
  <c r="AZ156" i="9"/>
  <c r="AY156" i="9"/>
  <c r="AX156" i="9"/>
  <c r="AW156" i="9"/>
  <c r="BR155" i="9"/>
  <c r="BQ155" i="9"/>
  <c r="BP155" i="9"/>
  <c r="BO155" i="9"/>
  <c r="BN155" i="9"/>
  <c r="BF155" i="9"/>
  <c r="BE155" i="9"/>
  <c r="BD155" i="9"/>
  <c r="BC155" i="9"/>
  <c r="BB155" i="9"/>
  <c r="BA155" i="9"/>
  <c r="AZ155" i="9"/>
  <c r="AY155" i="9"/>
  <c r="AX155" i="9"/>
  <c r="AW155" i="9"/>
  <c r="BQ154" i="9"/>
  <c r="BP154" i="9"/>
  <c r="BO154" i="9"/>
  <c r="BL154" i="9"/>
  <c r="BF154" i="9"/>
  <c r="BE154" i="9"/>
  <c r="BD154" i="9"/>
  <c r="BC154" i="9"/>
  <c r="BB154" i="9"/>
  <c r="BA154" i="9"/>
  <c r="AZ154" i="9"/>
  <c r="AY154" i="9"/>
  <c r="AX154" i="9"/>
  <c r="AW154" i="9"/>
  <c r="BO153" i="9"/>
  <c r="BL153" i="9"/>
  <c r="BK153" i="9"/>
  <c r="BJ153" i="9"/>
  <c r="BI153" i="9"/>
  <c r="BF153" i="9"/>
  <c r="BE153" i="9"/>
  <c r="BD153" i="9"/>
  <c r="BC153" i="9"/>
  <c r="BB153" i="9"/>
  <c r="BA153" i="9"/>
  <c r="AZ153" i="9"/>
  <c r="AY153" i="9"/>
  <c r="AX153" i="9"/>
  <c r="AW153" i="9"/>
  <c r="BR152" i="9"/>
  <c r="BQ152" i="9"/>
  <c r="BP152" i="9"/>
  <c r="BM152" i="9"/>
  <c r="BL152" i="9"/>
  <c r="BK152" i="9"/>
  <c r="BJ152" i="9"/>
  <c r="BI152" i="9"/>
  <c r="BF152" i="9"/>
  <c r="BE152" i="9"/>
  <c r="BD152" i="9"/>
  <c r="BC152" i="9"/>
  <c r="BB152" i="9"/>
  <c r="BA152" i="9"/>
  <c r="AZ152" i="9"/>
  <c r="AY152" i="9"/>
  <c r="AX152" i="9"/>
  <c r="AW152" i="9"/>
  <c r="BR151" i="9"/>
  <c r="BQ151" i="9"/>
  <c r="BP151" i="9"/>
  <c r="BM151" i="9"/>
  <c r="BL151" i="9"/>
  <c r="BK151" i="9"/>
  <c r="BJ151" i="9"/>
  <c r="BI151" i="9"/>
  <c r="BF151" i="9"/>
  <c r="BE151" i="9"/>
  <c r="BD151" i="9"/>
  <c r="BC151" i="9"/>
  <c r="BB151" i="9"/>
  <c r="BA151" i="9"/>
  <c r="AZ151" i="9"/>
  <c r="AY151" i="9"/>
  <c r="AX151" i="9"/>
  <c r="AW151" i="9"/>
  <c r="BR150" i="9"/>
  <c r="BQ150" i="9"/>
  <c r="BP150" i="9"/>
  <c r="BO150" i="9"/>
  <c r="BN150" i="9"/>
  <c r="BI150" i="9"/>
  <c r="BI161" i="9" s="1"/>
  <c r="AC66" i="9" s="1"/>
  <c r="BF150" i="9"/>
  <c r="BE150" i="9"/>
  <c r="BD150" i="9"/>
  <c r="BC150" i="9"/>
  <c r="BB150" i="9"/>
  <c r="BA150" i="9"/>
  <c r="AZ150" i="9"/>
  <c r="AY150" i="9"/>
  <c r="AX150" i="9"/>
  <c r="AW150" i="9"/>
  <c r="BF149" i="9"/>
  <c r="BE149" i="9"/>
  <c r="BD149" i="9"/>
  <c r="BC149" i="9"/>
  <c r="BB149" i="9"/>
  <c r="BA149" i="9"/>
  <c r="AZ149" i="9"/>
  <c r="AY149" i="9"/>
  <c r="AX149" i="9"/>
  <c r="AW149" i="9"/>
  <c r="BF148" i="9"/>
  <c r="BE148" i="9"/>
  <c r="BD148" i="9"/>
  <c r="BC148" i="9"/>
  <c r="BB148" i="9"/>
  <c r="BA148" i="9"/>
  <c r="AZ148" i="9"/>
  <c r="AY148" i="9"/>
  <c r="AX148" i="9"/>
  <c r="AW148" i="9"/>
  <c r="BP146" i="9"/>
  <c r="BK146" i="9"/>
  <c r="BJ146" i="9"/>
  <c r="BI146" i="9"/>
  <c r="BF145" i="9"/>
  <c r="BR146" i="9" s="1"/>
  <c r="BE145" i="9"/>
  <c r="BQ146" i="9" s="1"/>
  <c r="BD145" i="9"/>
  <c r="BC145" i="9"/>
  <c r="BO146" i="9" s="1"/>
  <c r="BB145" i="9"/>
  <c r="BN146" i="9" s="1"/>
  <c r="BA145" i="9"/>
  <c r="BM146" i="9" s="1"/>
  <c r="AZ145" i="9"/>
  <c r="BL146" i="9" s="1"/>
  <c r="AY145" i="9"/>
  <c r="AX145" i="9"/>
  <c r="AW145" i="9"/>
  <c r="BF144" i="9"/>
  <c r="BR145" i="9" s="1"/>
  <c r="BE144" i="9"/>
  <c r="BQ145" i="9" s="1"/>
  <c r="BD144" i="9"/>
  <c r="BP145" i="9" s="1"/>
  <c r="BC144" i="9"/>
  <c r="BO145" i="9" s="1"/>
  <c r="BB144" i="9"/>
  <c r="BN145" i="9" s="1"/>
  <c r="BA144" i="9"/>
  <c r="BM145" i="9" s="1"/>
  <c r="AZ144" i="9"/>
  <c r="BL145" i="9" s="1"/>
  <c r="AY144" i="9"/>
  <c r="BK145" i="9" s="1"/>
  <c r="AX144" i="9"/>
  <c r="BJ145" i="9" s="1"/>
  <c r="AW144" i="9"/>
  <c r="BI145" i="9" s="1"/>
  <c r="CJ143" i="9"/>
  <c r="CI143" i="9"/>
  <c r="CH143" i="9"/>
  <c r="CG143" i="9"/>
  <c r="CF143" i="9"/>
  <c r="CE143" i="9"/>
  <c r="BF143" i="9"/>
  <c r="BR144" i="9" s="1"/>
  <c r="BE143" i="9"/>
  <c r="BQ144" i="9" s="1"/>
  <c r="BD143" i="9"/>
  <c r="BP144" i="9" s="1"/>
  <c r="BC143" i="9"/>
  <c r="BO144" i="9" s="1"/>
  <c r="BB143" i="9"/>
  <c r="BN144" i="9" s="1"/>
  <c r="BA143" i="9"/>
  <c r="BM144" i="9" s="1"/>
  <c r="AZ143" i="9"/>
  <c r="BL144" i="9" s="1"/>
  <c r="AY143" i="9"/>
  <c r="BK144" i="9" s="1"/>
  <c r="AX143" i="9"/>
  <c r="BJ144" i="9" s="1"/>
  <c r="AW143" i="9"/>
  <c r="BI144" i="9" s="1"/>
  <c r="CJ142" i="9"/>
  <c r="CI142" i="9"/>
  <c r="CH142" i="9"/>
  <c r="CG142" i="9"/>
  <c r="CF142" i="9"/>
  <c r="CE142" i="9"/>
  <c r="BO142" i="9"/>
  <c r="BN142" i="9"/>
  <c r="BF142" i="9"/>
  <c r="BR143" i="9" s="1"/>
  <c r="BE142" i="9"/>
  <c r="BQ143" i="9" s="1"/>
  <c r="BD142" i="9"/>
  <c r="BP143" i="9" s="1"/>
  <c r="BC142" i="9"/>
  <c r="BO143" i="9" s="1"/>
  <c r="BB142" i="9"/>
  <c r="BN143" i="9" s="1"/>
  <c r="BA142" i="9"/>
  <c r="BM143" i="9" s="1"/>
  <c r="AZ142" i="9"/>
  <c r="BL143" i="9" s="1"/>
  <c r="AY142" i="9"/>
  <c r="BK143" i="9" s="1"/>
  <c r="AX142" i="9"/>
  <c r="BJ143" i="9" s="1"/>
  <c r="AW142" i="9"/>
  <c r="BI143" i="9" s="1"/>
  <c r="CJ141" i="9"/>
  <c r="CI141" i="9"/>
  <c r="CH141" i="9"/>
  <c r="CG141" i="9"/>
  <c r="CF141" i="9"/>
  <c r="CE141" i="9"/>
  <c r="CA141" i="9"/>
  <c r="BZ141" i="9"/>
  <c r="BY141" i="9"/>
  <c r="BX141" i="9"/>
  <c r="BN141" i="9"/>
  <c r="BI141" i="9"/>
  <c r="BF141" i="9"/>
  <c r="BR142" i="9" s="1"/>
  <c r="BE141" i="9"/>
  <c r="BQ142" i="9" s="1"/>
  <c r="BD141" i="9"/>
  <c r="BP142" i="9" s="1"/>
  <c r="BC141" i="9"/>
  <c r="BB141" i="9"/>
  <c r="BA141" i="9"/>
  <c r="BM142" i="9" s="1"/>
  <c r="AZ141" i="9"/>
  <c r="BL142" i="9" s="1"/>
  <c r="AY141" i="9"/>
  <c r="BK142" i="9" s="1"/>
  <c r="AX141" i="9"/>
  <c r="BJ142" i="9" s="1"/>
  <c r="AW141" i="9"/>
  <c r="BI142" i="9" s="1"/>
  <c r="CJ140" i="9"/>
  <c r="CI140" i="9"/>
  <c r="CH140" i="9"/>
  <c r="CG140" i="9"/>
  <c r="CF140" i="9"/>
  <c r="CE140" i="9"/>
  <c r="CA140" i="9"/>
  <c r="BZ140" i="9"/>
  <c r="BY140" i="9"/>
  <c r="BX140" i="9"/>
  <c r="BO140" i="9"/>
  <c r="BN140" i="9"/>
  <c r="BF140" i="9"/>
  <c r="BR141" i="9" s="1"/>
  <c r="BE140" i="9"/>
  <c r="BQ141" i="9" s="1"/>
  <c r="BD140" i="9"/>
  <c r="BP141" i="9" s="1"/>
  <c r="BC140" i="9"/>
  <c r="BO141" i="9" s="1"/>
  <c r="BB140" i="9"/>
  <c r="BA140" i="9"/>
  <c r="BM141" i="9" s="1"/>
  <c r="AZ140" i="9"/>
  <c r="BL141" i="9" s="1"/>
  <c r="AY140" i="9"/>
  <c r="BK141" i="9" s="1"/>
  <c r="AX140" i="9"/>
  <c r="BJ141" i="9" s="1"/>
  <c r="AW140" i="9"/>
  <c r="CJ139" i="9"/>
  <c r="CI139" i="9"/>
  <c r="CH139" i="9"/>
  <c r="CG139" i="9"/>
  <c r="CF139" i="9"/>
  <c r="CE139" i="9"/>
  <c r="CA139" i="9"/>
  <c r="BZ139" i="9"/>
  <c r="BY139" i="9"/>
  <c r="BX139" i="9"/>
  <c r="BN139" i="9"/>
  <c r="BI139" i="9"/>
  <c r="BF139" i="9"/>
  <c r="BR140" i="9" s="1"/>
  <c r="BE139" i="9"/>
  <c r="BQ140" i="9" s="1"/>
  <c r="BD139" i="9"/>
  <c r="BP140" i="9" s="1"/>
  <c r="BC139" i="9"/>
  <c r="BB139" i="9"/>
  <c r="BA139" i="9"/>
  <c r="BM140" i="9" s="1"/>
  <c r="AZ139" i="9"/>
  <c r="BL140" i="9" s="1"/>
  <c r="AY139" i="9"/>
  <c r="BK140" i="9" s="1"/>
  <c r="AX139" i="9"/>
  <c r="BJ140" i="9" s="1"/>
  <c r="AW139" i="9"/>
  <c r="BI140" i="9" s="1"/>
  <c r="CJ138" i="9"/>
  <c r="CI138" i="9"/>
  <c r="CH138" i="9"/>
  <c r="CG138" i="9"/>
  <c r="CF138" i="9"/>
  <c r="CE138" i="9"/>
  <c r="CA138" i="9"/>
  <c r="BZ138" i="9"/>
  <c r="BY138" i="9"/>
  <c r="BX138" i="9"/>
  <c r="BO138" i="9"/>
  <c r="BN138" i="9"/>
  <c r="BF138" i="9"/>
  <c r="BR139" i="9" s="1"/>
  <c r="BE138" i="9"/>
  <c r="BQ139" i="9" s="1"/>
  <c r="BD138" i="9"/>
  <c r="BP139" i="9" s="1"/>
  <c r="BC138" i="9"/>
  <c r="BO139" i="9" s="1"/>
  <c r="BB138" i="9"/>
  <c r="BA138" i="9"/>
  <c r="BM139" i="9" s="1"/>
  <c r="AZ138" i="9"/>
  <c r="BL139" i="9" s="1"/>
  <c r="AY138" i="9"/>
  <c r="BK139" i="9" s="1"/>
  <c r="AX138" i="9"/>
  <c r="BJ139" i="9" s="1"/>
  <c r="AW138" i="9"/>
  <c r="CJ137" i="9"/>
  <c r="CI137" i="9"/>
  <c r="CH137" i="9"/>
  <c r="CG137" i="9"/>
  <c r="CF137" i="9"/>
  <c r="CE137" i="9"/>
  <c r="CA137" i="9"/>
  <c r="BZ137" i="9"/>
  <c r="BY137" i="9"/>
  <c r="BX137" i="9"/>
  <c r="BN137" i="9"/>
  <c r="BI137" i="9"/>
  <c r="BF137" i="9"/>
  <c r="BR138" i="9" s="1"/>
  <c r="BE137" i="9"/>
  <c r="BQ138" i="9" s="1"/>
  <c r="BD137" i="9"/>
  <c r="BP138" i="9" s="1"/>
  <c r="BC137" i="9"/>
  <c r="BB137" i="9"/>
  <c r="BA137" i="9"/>
  <c r="BM138" i="9" s="1"/>
  <c r="AZ137" i="9"/>
  <c r="BL138" i="9" s="1"/>
  <c r="AY137" i="9"/>
  <c r="BK138" i="9" s="1"/>
  <c r="AX137" i="9"/>
  <c r="BJ138" i="9" s="1"/>
  <c r="AW137" i="9"/>
  <c r="BI138" i="9" s="1"/>
  <c r="CJ136" i="9"/>
  <c r="CJ144" i="9" s="1"/>
  <c r="AD60" i="9" s="1"/>
  <c r="CI136" i="9"/>
  <c r="CI144" i="9" s="1"/>
  <c r="AC60" i="9" s="1"/>
  <c r="CH136" i="9"/>
  <c r="CH144" i="9" s="1"/>
  <c r="AB60" i="9" s="1"/>
  <c r="CG136" i="9"/>
  <c r="CG144" i="9" s="1"/>
  <c r="AA60" i="9" s="1"/>
  <c r="CF136" i="9"/>
  <c r="CF144" i="9" s="1"/>
  <c r="Z60" i="9" s="1"/>
  <c r="CE136" i="9"/>
  <c r="CE144" i="9" s="1"/>
  <c r="Y60" i="9" s="1"/>
  <c r="CA136" i="9"/>
  <c r="BZ136" i="9"/>
  <c r="BY136" i="9"/>
  <c r="BX136" i="9"/>
  <c r="BF136" i="9"/>
  <c r="BR137" i="9" s="1"/>
  <c r="BE136" i="9"/>
  <c r="BQ137" i="9" s="1"/>
  <c r="BD136" i="9"/>
  <c r="BP137" i="9" s="1"/>
  <c r="BC136" i="9"/>
  <c r="BO137" i="9" s="1"/>
  <c r="BB136" i="9"/>
  <c r="BA136" i="9"/>
  <c r="BM137" i="9" s="1"/>
  <c r="AZ136" i="9"/>
  <c r="BL137" i="9" s="1"/>
  <c r="AY136" i="9"/>
  <c r="BK137" i="9" s="1"/>
  <c r="AX136" i="9"/>
  <c r="BJ137" i="9" s="1"/>
  <c r="AW136" i="9"/>
  <c r="BF135" i="9"/>
  <c r="BR136" i="9" s="1"/>
  <c r="BR147" i="9" s="1"/>
  <c r="AA75" i="9" s="1"/>
  <c r="BE135" i="9"/>
  <c r="BQ136" i="9" s="1"/>
  <c r="BD135" i="9"/>
  <c r="BP136" i="9" s="1"/>
  <c r="BC135" i="9"/>
  <c r="BO136" i="9" s="1"/>
  <c r="BB135" i="9"/>
  <c r="BN136" i="9" s="1"/>
  <c r="BN147" i="9" s="1"/>
  <c r="AA71" i="9" s="1"/>
  <c r="BA135" i="9"/>
  <c r="BM136" i="9" s="1"/>
  <c r="AZ135" i="9"/>
  <c r="BL136" i="9" s="1"/>
  <c r="AY135" i="9"/>
  <c r="BK136" i="9" s="1"/>
  <c r="AX135" i="9"/>
  <c r="BJ136" i="9" s="1"/>
  <c r="AW135" i="9"/>
  <c r="BI136" i="9" s="1"/>
  <c r="X124" i="9"/>
  <c r="W124" i="9"/>
  <c r="U124" i="9"/>
  <c r="S124" i="9"/>
  <c r="Q124" i="9"/>
  <c r="O124" i="9"/>
  <c r="M124" i="9"/>
  <c r="Y48" i="9" s="1"/>
  <c r="K124" i="9"/>
  <c r="I124" i="9"/>
  <c r="G124" i="9"/>
  <c r="F124" i="9"/>
  <c r="D124" i="9"/>
  <c r="Y47" i="9" s="1"/>
  <c r="B124" i="9"/>
  <c r="AD57" i="9"/>
  <c r="AC57" i="9"/>
  <c r="AB57" i="9"/>
  <c r="AA57" i="9"/>
  <c r="Z57" i="9"/>
  <c r="Y57" i="9"/>
  <c r="S55" i="9"/>
  <c r="AD58" i="9" s="1"/>
  <c r="R55" i="9"/>
  <c r="AC58" i="9" s="1"/>
  <c r="Q55" i="9"/>
  <c r="AB58" i="9" s="1"/>
  <c r="P55" i="9"/>
  <c r="AA58" i="9" s="1"/>
  <c r="O55" i="9"/>
  <c r="Z58" i="9" s="1"/>
  <c r="N55" i="9"/>
  <c r="Y58" i="9" s="1"/>
  <c r="Y46" i="9"/>
  <c r="Y44" i="9"/>
  <c r="Y43" i="9"/>
  <c r="BF210" i="8"/>
  <c r="BE210" i="8"/>
  <c r="BD210" i="8"/>
  <c r="BC210" i="8"/>
  <c r="BB210" i="8"/>
  <c r="BA210" i="8"/>
  <c r="AZ210" i="8"/>
  <c r="AY210" i="8"/>
  <c r="AX210" i="8"/>
  <c r="AW210" i="8"/>
  <c r="BF209" i="8"/>
  <c r="BE209" i="8"/>
  <c r="BD209" i="8"/>
  <c r="BC209" i="8"/>
  <c r="BB209" i="8"/>
  <c r="BA209" i="8"/>
  <c r="AZ209" i="8"/>
  <c r="AY209" i="8"/>
  <c r="AX209" i="8"/>
  <c r="AW209" i="8"/>
  <c r="BF208" i="8"/>
  <c r="BE208" i="8"/>
  <c r="BD208" i="8"/>
  <c r="BC208" i="8"/>
  <c r="BB208" i="8"/>
  <c r="BA208" i="8"/>
  <c r="AZ208" i="8"/>
  <c r="AY208" i="8"/>
  <c r="AX208" i="8"/>
  <c r="AW208" i="8"/>
  <c r="BF207" i="8"/>
  <c r="BE207" i="8"/>
  <c r="BD207" i="8"/>
  <c r="BC207" i="8"/>
  <c r="BB207" i="8"/>
  <c r="BA207" i="8"/>
  <c r="AZ207" i="8"/>
  <c r="AY207" i="8"/>
  <c r="AX207" i="8"/>
  <c r="AW207" i="8"/>
  <c r="BF206" i="8"/>
  <c r="BE206" i="8"/>
  <c r="BD206" i="8"/>
  <c r="BC206" i="8"/>
  <c r="BB206" i="8"/>
  <c r="BA206" i="8"/>
  <c r="AZ206" i="8"/>
  <c r="AY206" i="8"/>
  <c r="AX206" i="8"/>
  <c r="AW206" i="8"/>
  <c r="BF205" i="8"/>
  <c r="BE205" i="8"/>
  <c r="BD205" i="8"/>
  <c r="BC205" i="8"/>
  <c r="BB205" i="8"/>
  <c r="BA205" i="8"/>
  <c r="AZ205" i="8"/>
  <c r="AY205" i="8"/>
  <c r="AX205" i="8"/>
  <c r="AW205" i="8"/>
  <c r="BF204" i="8"/>
  <c r="BE204" i="8"/>
  <c r="BD204" i="8"/>
  <c r="BC204" i="8"/>
  <c r="BB204" i="8"/>
  <c r="BA204" i="8"/>
  <c r="AZ204" i="8"/>
  <c r="AY204" i="8"/>
  <c r="AX204" i="8"/>
  <c r="AW204" i="8"/>
  <c r="BF203" i="8"/>
  <c r="BE203" i="8"/>
  <c r="BD203" i="8"/>
  <c r="BC203" i="8"/>
  <c r="BB203" i="8"/>
  <c r="BA203" i="8"/>
  <c r="AZ203" i="8"/>
  <c r="AY203" i="8"/>
  <c r="AX203" i="8"/>
  <c r="AW203" i="8"/>
  <c r="BF202" i="8"/>
  <c r="BE202" i="8"/>
  <c r="BD202" i="8"/>
  <c r="BC202" i="8"/>
  <c r="BB202" i="8"/>
  <c r="BA202" i="8"/>
  <c r="AZ202" i="8"/>
  <c r="AY202" i="8"/>
  <c r="AX202" i="8"/>
  <c r="AW202" i="8"/>
  <c r="BF201" i="8"/>
  <c r="BE201" i="8"/>
  <c r="BD201" i="8"/>
  <c r="BC201" i="8"/>
  <c r="BB201" i="8"/>
  <c r="BA201" i="8"/>
  <c r="AZ201" i="8"/>
  <c r="AY201" i="8"/>
  <c r="AX201" i="8"/>
  <c r="AW201" i="8"/>
  <c r="BF200" i="8"/>
  <c r="BE200" i="8"/>
  <c r="BD200" i="8"/>
  <c r="BC200" i="8"/>
  <c r="BB200" i="8"/>
  <c r="BA200" i="8"/>
  <c r="AZ200" i="8"/>
  <c r="AY200" i="8"/>
  <c r="AX200" i="8"/>
  <c r="AW200" i="8"/>
  <c r="BF197" i="8"/>
  <c r="BE197" i="8"/>
  <c r="BD197" i="8"/>
  <c r="BC197" i="8"/>
  <c r="BB197" i="8"/>
  <c r="BA197" i="8"/>
  <c r="AZ197" i="8"/>
  <c r="AY197" i="8"/>
  <c r="AX197" i="8"/>
  <c r="AW197" i="8"/>
  <c r="BF196" i="8"/>
  <c r="BE196" i="8"/>
  <c r="BD196" i="8"/>
  <c r="BC196" i="8"/>
  <c r="BB196" i="8"/>
  <c r="BA196" i="8"/>
  <c r="AZ196" i="8"/>
  <c r="AY196" i="8"/>
  <c r="AX196" i="8"/>
  <c r="AW196" i="8"/>
  <c r="BF195" i="8"/>
  <c r="BE195" i="8"/>
  <c r="BD195" i="8"/>
  <c r="BC195" i="8"/>
  <c r="BB195" i="8"/>
  <c r="BA195" i="8"/>
  <c r="AZ195" i="8"/>
  <c r="AY195" i="8"/>
  <c r="AX195" i="8"/>
  <c r="AW195" i="8"/>
  <c r="BF194" i="8"/>
  <c r="BE194" i="8"/>
  <c r="BD194" i="8"/>
  <c r="BC194" i="8"/>
  <c r="BB194" i="8"/>
  <c r="BA194" i="8"/>
  <c r="AZ194" i="8"/>
  <c r="AY194" i="8"/>
  <c r="AX194" i="8"/>
  <c r="AW194" i="8"/>
  <c r="BF193" i="8"/>
  <c r="BE193" i="8"/>
  <c r="BD193" i="8"/>
  <c r="BC193" i="8"/>
  <c r="BB193" i="8"/>
  <c r="BA193" i="8"/>
  <c r="AZ193" i="8"/>
  <c r="AY193" i="8"/>
  <c r="AX193" i="8"/>
  <c r="AW193" i="8"/>
  <c r="BF192" i="8"/>
  <c r="BE192" i="8"/>
  <c r="BD192" i="8"/>
  <c r="BC192" i="8"/>
  <c r="BB192" i="8"/>
  <c r="BA192" i="8"/>
  <c r="AZ192" i="8"/>
  <c r="AY192" i="8"/>
  <c r="AX192" i="8"/>
  <c r="AW192" i="8"/>
  <c r="BF191" i="8"/>
  <c r="BE191" i="8"/>
  <c r="BD191" i="8"/>
  <c r="BC191" i="8"/>
  <c r="BB191" i="8"/>
  <c r="BA191" i="8"/>
  <c r="AZ191" i="8"/>
  <c r="AY191" i="8"/>
  <c r="AX191" i="8"/>
  <c r="AW191" i="8"/>
  <c r="BF190" i="8"/>
  <c r="BE190" i="8"/>
  <c r="BD190" i="8"/>
  <c r="BC190" i="8"/>
  <c r="BB190" i="8"/>
  <c r="BA190" i="8"/>
  <c r="AZ190" i="8"/>
  <c r="AY190" i="8"/>
  <c r="AX190" i="8"/>
  <c r="AW190" i="8"/>
  <c r="BR189" i="8"/>
  <c r="BQ189" i="8"/>
  <c r="BP189" i="8"/>
  <c r="BO189" i="8"/>
  <c r="BN189" i="8"/>
  <c r="BF189" i="8"/>
  <c r="BE189" i="8"/>
  <c r="BD189" i="8"/>
  <c r="BC189" i="8"/>
  <c r="BB189" i="8"/>
  <c r="BA189" i="8"/>
  <c r="AZ189" i="8"/>
  <c r="AY189" i="8"/>
  <c r="AX189" i="8"/>
  <c r="AW189" i="8"/>
  <c r="BR188" i="8"/>
  <c r="BQ188" i="8"/>
  <c r="BP188" i="8"/>
  <c r="BO188" i="8"/>
  <c r="BN188" i="8"/>
  <c r="BF188" i="8"/>
  <c r="BE188" i="8"/>
  <c r="BD188" i="8"/>
  <c r="BC188" i="8"/>
  <c r="BB188" i="8"/>
  <c r="BA188" i="8"/>
  <c r="AZ188" i="8"/>
  <c r="AY188" i="8"/>
  <c r="AX188" i="8"/>
  <c r="AW188" i="8"/>
  <c r="BR187" i="8"/>
  <c r="BQ187" i="8"/>
  <c r="BP187" i="8"/>
  <c r="BO187" i="8"/>
  <c r="BN187" i="8"/>
  <c r="BF187" i="8"/>
  <c r="BE187" i="8"/>
  <c r="BD187" i="8"/>
  <c r="BC187" i="8"/>
  <c r="BB187" i="8"/>
  <c r="BA187" i="8"/>
  <c r="AZ187" i="8"/>
  <c r="AY187" i="8"/>
  <c r="AX187" i="8"/>
  <c r="AW187" i="8"/>
  <c r="BR186" i="8"/>
  <c r="BQ186" i="8"/>
  <c r="BP186" i="8"/>
  <c r="BO186" i="8"/>
  <c r="BN186" i="8"/>
  <c r="BR185" i="8"/>
  <c r="BQ185" i="8"/>
  <c r="BP185" i="8"/>
  <c r="BO185" i="8"/>
  <c r="BN185" i="8"/>
  <c r="BR184" i="8"/>
  <c r="BQ184" i="8"/>
  <c r="BP184" i="8"/>
  <c r="BO184" i="8"/>
  <c r="BN184" i="8"/>
  <c r="BF184" i="8"/>
  <c r="BE184" i="8"/>
  <c r="BD184" i="8"/>
  <c r="BC184" i="8"/>
  <c r="BB184" i="8"/>
  <c r="BA184" i="8"/>
  <c r="AZ184" i="8"/>
  <c r="AY184" i="8"/>
  <c r="AX184" i="8"/>
  <c r="AW184" i="8"/>
  <c r="BR183" i="8"/>
  <c r="BQ183" i="8"/>
  <c r="BP183" i="8"/>
  <c r="BP190" i="8" s="1"/>
  <c r="BO183" i="8"/>
  <c r="BN183" i="8"/>
  <c r="BF183" i="8"/>
  <c r="BE183" i="8"/>
  <c r="BD183" i="8"/>
  <c r="BC183" i="8"/>
  <c r="BB183" i="8"/>
  <c r="BA183" i="8"/>
  <c r="AZ183" i="8"/>
  <c r="AY183" i="8"/>
  <c r="AX183" i="8"/>
  <c r="AW183" i="8"/>
  <c r="BR182" i="8"/>
  <c r="BQ182" i="8"/>
  <c r="BP182" i="8"/>
  <c r="BO182" i="8"/>
  <c r="BN182" i="8"/>
  <c r="BF182" i="8"/>
  <c r="BE182" i="8"/>
  <c r="BD182" i="8"/>
  <c r="BC182" i="8"/>
  <c r="BB182" i="8"/>
  <c r="BA182" i="8"/>
  <c r="AZ182" i="8"/>
  <c r="AY182" i="8"/>
  <c r="AX182" i="8"/>
  <c r="AW182" i="8"/>
  <c r="BR181" i="8"/>
  <c r="BQ181" i="8"/>
  <c r="BP181" i="8"/>
  <c r="BO181" i="8"/>
  <c r="BN181" i="8"/>
  <c r="BF181" i="8"/>
  <c r="BE181" i="8"/>
  <c r="BD181" i="8"/>
  <c r="BC181" i="8"/>
  <c r="BB181" i="8"/>
  <c r="BA181" i="8"/>
  <c r="AZ181" i="8"/>
  <c r="AY181" i="8"/>
  <c r="AX181" i="8"/>
  <c r="AW181" i="8"/>
  <c r="BR180" i="8"/>
  <c r="BQ180" i="8"/>
  <c r="BP180" i="8"/>
  <c r="BO180" i="8"/>
  <c r="BN180" i="8"/>
  <c r="BN190" i="8" s="1"/>
  <c r="BF180" i="8"/>
  <c r="BE180" i="8"/>
  <c r="BD180" i="8"/>
  <c r="BC180" i="8"/>
  <c r="BB180" i="8"/>
  <c r="BA180" i="8"/>
  <c r="AZ180" i="8"/>
  <c r="AY180" i="8"/>
  <c r="AX180" i="8"/>
  <c r="AW180" i="8"/>
  <c r="BR179" i="8"/>
  <c r="BR190" i="8" s="1"/>
  <c r="BQ179" i="8"/>
  <c r="BQ190" i="8" s="1"/>
  <c r="BP179" i="8"/>
  <c r="BO179" i="8"/>
  <c r="BO190" i="8" s="1"/>
  <c r="BN179" i="8"/>
  <c r="BF179" i="8"/>
  <c r="BE179" i="8"/>
  <c r="BD179" i="8"/>
  <c r="BC179" i="8"/>
  <c r="BB179" i="8"/>
  <c r="BA179" i="8"/>
  <c r="AZ179" i="8"/>
  <c r="AY179" i="8"/>
  <c r="AX179" i="8"/>
  <c r="AW179" i="8"/>
  <c r="BF178" i="8"/>
  <c r="BE178" i="8"/>
  <c r="BD178" i="8"/>
  <c r="BC178" i="8"/>
  <c r="BB178" i="8"/>
  <c r="BA178" i="8"/>
  <c r="AZ178" i="8"/>
  <c r="AY178" i="8"/>
  <c r="AX178" i="8"/>
  <c r="AW178" i="8"/>
  <c r="BF177" i="8"/>
  <c r="BE177" i="8"/>
  <c r="BD177" i="8"/>
  <c r="BC177" i="8"/>
  <c r="BB177" i="8"/>
  <c r="BA177" i="8"/>
  <c r="AZ177" i="8"/>
  <c r="AY177" i="8"/>
  <c r="AX177" i="8"/>
  <c r="AW177" i="8"/>
  <c r="BF176" i="8"/>
  <c r="BE176" i="8"/>
  <c r="BD176" i="8"/>
  <c r="BC176" i="8"/>
  <c r="BB176" i="8"/>
  <c r="BA176" i="8"/>
  <c r="AZ176" i="8"/>
  <c r="AY176" i="8"/>
  <c r="AX176" i="8"/>
  <c r="AW176" i="8"/>
  <c r="BF175" i="8"/>
  <c r="BE175" i="8"/>
  <c r="BD175" i="8"/>
  <c r="BC175" i="8"/>
  <c r="BB175" i="8"/>
  <c r="BA175" i="8"/>
  <c r="AZ175" i="8"/>
  <c r="AY175" i="8"/>
  <c r="AX175" i="8"/>
  <c r="AW175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F174" i="8"/>
  <c r="BE174" i="8"/>
  <c r="BD174" i="8"/>
  <c r="BC174" i="8"/>
  <c r="BB174" i="8"/>
  <c r="BA174" i="8"/>
  <c r="AZ174" i="8"/>
  <c r="AY174" i="8"/>
  <c r="AX174" i="8"/>
  <c r="AW174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F171" i="8"/>
  <c r="BE171" i="8"/>
  <c r="BD171" i="8"/>
  <c r="BC171" i="8"/>
  <c r="BB171" i="8"/>
  <c r="BA171" i="8"/>
  <c r="AZ171" i="8"/>
  <c r="BL160" i="8" s="1"/>
  <c r="AY171" i="8"/>
  <c r="AX171" i="8"/>
  <c r="AW171" i="8"/>
  <c r="BI160" i="8" s="1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F170" i="8"/>
  <c r="BE170" i="8"/>
  <c r="BQ159" i="8" s="1"/>
  <c r="BD170" i="8"/>
  <c r="BC170" i="8"/>
  <c r="BB170" i="8"/>
  <c r="BA170" i="8"/>
  <c r="AZ170" i="8"/>
  <c r="AY170" i="8"/>
  <c r="AX170" i="8"/>
  <c r="AW170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F169" i="8"/>
  <c r="BE169" i="8"/>
  <c r="BQ158" i="8" s="1"/>
  <c r="BD169" i="8"/>
  <c r="BC169" i="8"/>
  <c r="BB169" i="8"/>
  <c r="BN158" i="8" s="1"/>
  <c r="BA169" i="8"/>
  <c r="AZ169" i="8"/>
  <c r="AY169" i="8"/>
  <c r="AX169" i="8"/>
  <c r="AW169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F168" i="8"/>
  <c r="BE168" i="8"/>
  <c r="BD168" i="8"/>
  <c r="BP157" i="8" s="1"/>
  <c r="BC168" i="8"/>
  <c r="BB168" i="8"/>
  <c r="BA168" i="8"/>
  <c r="BM157" i="8" s="1"/>
  <c r="AZ168" i="8"/>
  <c r="AY168" i="8"/>
  <c r="AX168" i="8"/>
  <c r="BJ157" i="8" s="1"/>
  <c r="AW168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F167" i="8"/>
  <c r="BR156" i="8" s="1"/>
  <c r="BE167" i="8"/>
  <c r="BD167" i="8"/>
  <c r="BC167" i="8"/>
  <c r="BB167" i="8"/>
  <c r="BA167" i="8"/>
  <c r="AZ167" i="8"/>
  <c r="BL156" i="8" s="1"/>
  <c r="AY167" i="8"/>
  <c r="AX167" i="8"/>
  <c r="AW167" i="8"/>
  <c r="BI156" i="8" s="1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F166" i="8"/>
  <c r="BE166" i="8"/>
  <c r="BQ155" i="8" s="1"/>
  <c r="BD166" i="8"/>
  <c r="BC166" i="8"/>
  <c r="BO155" i="8" s="1"/>
  <c r="BB166" i="8"/>
  <c r="BN155" i="8" s="1"/>
  <c r="BA166" i="8"/>
  <c r="AZ166" i="8"/>
  <c r="AY166" i="8"/>
  <c r="AX166" i="8"/>
  <c r="AW166" i="8"/>
  <c r="CB165" i="8"/>
  <c r="CA165" i="8"/>
  <c r="BZ165" i="8"/>
  <c r="BY165" i="8"/>
  <c r="BY175" i="8" s="1"/>
  <c r="BX165" i="8"/>
  <c r="BW165" i="8"/>
  <c r="BV165" i="8"/>
  <c r="BV175" i="8" s="1"/>
  <c r="BU165" i="8"/>
  <c r="BT165" i="8"/>
  <c r="BS165" i="8"/>
  <c r="BS175" i="8" s="1"/>
  <c r="BR165" i="8"/>
  <c r="BQ165" i="8"/>
  <c r="BP165" i="8"/>
  <c r="BO165" i="8"/>
  <c r="BN165" i="8"/>
  <c r="BM165" i="8"/>
  <c r="BM175" i="8" s="1"/>
  <c r="BL165" i="8"/>
  <c r="BK165" i="8"/>
  <c r="BJ165" i="8"/>
  <c r="BJ175" i="8" s="1"/>
  <c r="BZ180" i="8" s="1"/>
  <c r="AD54" i="8" s="1"/>
  <c r="AD61" i="8" s="1"/>
  <c r="BF165" i="8"/>
  <c r="BE165" i="8"/>
  <c r="BD165" i="8"/>
  <c r="BP154" i="8" s="1"/>
  <c r="BC165" i="8"/>
  <c r="BB165" i="8"/>
  <c r="BA165" i="8"/>
  <c r="BM154" i="8" s="1"/>
  <c r="AZ165" i="8"/>
  <c r="AY165" i="8"/>
  <c r="AX165" i="8"/>
  <c r="BJ154" i="8" s="1"/>
  <c r="AW165" i="8"/>
  <c r="CB164" i="8"/>
  <c r="CB175" i="8" s="1"/>
  <c r="CA164" i="8"/>
  <c r="CA175" i="8" s="1"/>
  <c r="BZ164" i="8"/>
  <c r="BZ175" i="8" s="1"/>
  <c r="BY164" i="8"/>
  <c r="BX164" i="8"/>
  <c r="BX175" i="8" s="1"/>
  <c r="BW164" i="8"/>
  <c r="BW175" i="8" s="1"/>
  <c r="BV164" i="8"/>
  <c r="BU164" i="8"/>
  <c r="BU175" i="8" s="1"/>
  <c r="BT164" i="8"/>
  <c r="BT175" i="8" s="1"/>
  <c r="BS164" i="8"/>
  <c r="BR164" i="8"/>
  <c r="BR175" i="8" s="1"/>
  <c r="BQ164" i="8"/>
  <c r="BQ175" i="8" s="1"/>
  <c r="BP164" i="8"/>
  <c r="BP175" i="8" s="1"/>
  <c r="BO164" i="8"/>
  <c r="BO175" i="8" s="1"/>
  <c r="BU180" i="8" s="1"/>
  <c r="Y54" i="8" s="1"/>
  <c r="Y61" i="8" s="1"/>
  <c r="BN164" i="8"/>
  <c r="BN175" i="8" s="1"/>
  <c r="BM164" i="8"/>
  <c r="BL164" i="8"/>
  <c r="BL175" i="8" s="1"/>
  <c r="BK164" i="8"/>
  <c r="BK175" i="8" s="1"/>
  <c r="BJ164" i="8"/>
  <c r="BF164" i="8"/>
  <c r="BR153" i="8" s="1"/>
  <c r="BE164" i="8"/>
  <c r="BD164" i="8"/>
  <c r="BC164" i="8"/>
  <c r="BB164" i="8"/>
  <c r="BA164" i="8"/>
  <c r="AZ164" i="8"/>
  <c r="BL153" i="8" s="1"/>
  <c r="AY164" i="8"/>
  <c r="AX164" i="8"/>
  <c r="AW164" i="8"/>
  <c r="BI153" i="8" s="1"/>
  <c r="BF163" i="8"/>
  <c r="BE163" i="8"/>
  <c r="BD163" i="8"/>
  <c r="BC163" i="8"/>
  <c r="BB163" i="8"/>
  <c r="BA163" i="8"/>
  <c r="AZ163" i="8"/>
  <c r="AY163" i="8"/>
  <c r="AX163" i="8"/>
  <c r="AW163" i="8"/>
  <c r="BF162" i="8"/>
  <c r="BE162" i="8"/>
  <c r="BD162" i="8"/>
  <c r="BP151" i="8" s="1"/>
  <c r="BC162" i="8"/>
  <c r="BB162" i="8"/>
  <c r="BA162" i="8"/>
  <c r="AZ162" i="8"/>
  <c r="AY162" i="8"/>
  <c r="BK151" i="8" s="1"/>
  <c r="AX162" i="8"/>
  <c r="BJ151" i="8" s="1"/>
  <c r="AW162" i="8"/>
  <c r="BF161" i="8"/>
  <c r="BR150" i="8" s="1"/>
  <c r="BR161" i="8" s="1"/>
  <c r="AC75" i="8" s="1"/>
  <c r="BE161" i="8"/>
  <c r="BD161" i="8"/>
  <c r="BC161" i="8"/>
  <c r="BB161" i="8"/>
  <c r="BA161" i="8"/>
  <c r="AZ161" i="8"/>
  <c r="BL150" i="8" s="1"/>
  <c r="AY161" i="8"/>
  <c r="AX161" i="8"/>
  <c r="AW161" i="8"/>
  <c r="BR160" i="8"/>
  <c r="BQ160" i="8"/>
  <c r="BP160" i="8"/>
  <c r="BO160" i="8"/>
  <c r="BN160" i="8"/>
  <c r="BM160" i="8"/>
  <c r="BK160" i="8"/>
  <c r="BJ160" i="8"/>
  <c r="BR159" i="8"/>
  <c r="BP159" i="8"/>
  <c r="BO159" i="8"/>
  <c r="BN159" i="8"/>
  <c r="BM159" i="8"/>
  <c r="BL159" i="8"/>
  <c r="BK159" i="8"/>
  <c r="BJ159" i="8"/>
  <c r="BI159" i="8"/>
  <c r="BR158" i="8"/>
  <c r="BP158" i="8"/>
  <c r="BO158" i="8"/>
  <c r="BM158" i="8"/>
  <c r="BL158" i="8"/>
  <c r="BK158" i="8"/>
  <c r="BJ158" i="8"/>
  <c r="BI158" i="8"/>
  <c r="BF158" i="8"/>
  <c r="BE158" i="8"/>
  <c r="BD158" i="8"/>
  <c r="BC158" i="8"/>
  <c r="BB158" i="8"/>
  <c r="BA158" i="8"/>
  <c r="AZ158" i="8"/>
  <c r="AY158" i="8"/>
  <c r="AX158" i="8"/>
  <c r="AW158" i="8"/>
  <c r="BR157" i="8"/>
  <c r="BQ157" i="8"/>
  <c r="BO157" i="8"/>
  <c r="BN157" i="8"/>
  <c r="BL157" i="8"/>
  <c r="BK157" i="8"/>
  <c r="BI157" i="8"/>
  <c r="BF157" i="8"/>
  <c r="BE157" i="8"/>
  <c r="BD157" i="8"/>
  <c r="BC157" i="8"/>
  <c r="BB157" i="8"/>
  <c r="BA157" i="8"/>
  <c r="AZ157" i="8"/>
  <c r="AY157" i="8"/>
  <c r="AX157" i="8"/>
  <c r="AW157" i="8"/>
  <c r="BQ156" i="8"/>
  <c r="BP156" i="8"/>
  <c r="BO156" i="8"/>
  <c r="BN156" i="8"/>
  <c r="BM156" i="8"/>
  <c r="BK156" i="8"/>
  <c r="BJ156" i="8"/>
  <c r="BF156" i="8"/>
  <c r="BE156" i="8"/>
  <c r="BD156" i="8"/>
  <c r="BC156" i="8"/>
  <c r="BB156" i="8"/>
  <c r="BA156" i="8"/>
  <c r="AZ156" i="8"/>
  <c r="AY156" i="8"/>
  <c r="AX156" i="8"/>
  <c r="AW156" i="8"/>
  <c r="BR155" i="8"/>
  <c r="BP155" i="8"/>
  <c r="BM155" i="8"/>
  <c r="BL155" i="8"/>
  <c r="BK155" i="8"/>
  <c r="BJ155" i="8"/>
  <c r="BI155" i="8"/>
  <c r="BF155" i="8"/>
  <c r="BE155" i="8"/>
  <c r="BD155" i="8"/>
  <c r="BC155" i="8"/>
  <c r="BB155" i="8"/>
  <c r="BA155" i="8"/>
  <c r="AZ155" i="8"/>
  <c r="AY155" i="8"/>
  <c r="AX155" i="8"/>
  <c r="AW155" i="8"/>
  <c r="BR154" i="8"/>
  <c r="BQ154" i="8"/>
  <c r="BO154" i="8"/>
  <c r="BN154" i="8"/>
  <c r="BL154" i="8"/>
  <c r="BK154" i="8"/>
  <c r="BI154" i="8"/>
  <c r="BF154" i="8"/>
  <c r="BE154" i="8"/>
  <c r="BD154" i="8"/>
  <c r="BC154" i="8"/>
  <c r="BB154" i="8"/>
  <c r="BA154" i="8"/>
  <c r="AZ154" i="8"/>
  <c r="AY154" i="8"/>
  <c r="AX154" i="8"/>
  <c r="AW154" i="8"/>
  <c r="BQ153" i="8"/>
  <c r="BP153" i="8"/>
  <c r="BO153" i="8"/>
  <c r="BN153" i="8"/>
  <c r="BM153" i="8"/>
  <c r="BK153" i="8"/>
  <c r="BJ153" i="8"/>
  <c r="BF153" i="8"/>
  <c r="BE153" i="8"/>
  <c r="BD153" i="8"/>
  <c r="BC153" i="8"/>
  <c r="BB153" i="8"/>
  <c r="BA153" i="8"/>
  <c r="AZ153" i="8"/>
  <c r="AY153" i="8"/>
  <c r="AX153" i="8"/>
  <c r="AW153" i="8"/>
  <c r="BR152" i="8"/>
  <c r="BQ152" i="8"/>
  <c r="BP152" i="8"/>
  <c r="BO152" i="8"/>
  <c r="BN152" i="8"/>
  <c r="BM152" i="8"/>
  <c r="BL152" i="8"/>
  <c r="BK152" i="8"/>
  <c r="BJ152" i="8"/>
  <c r="BI152" i="8"/>
  <c r="BF152" i="8"/>
  <c r="BE152" i="8"/>
  <c r="BD152" i="8"/>
  <c r="BC152" i="8"/>
  <c r="BB152" i="8"/>
  <c r="BA152" i="8"/>
  <c r="AZ152" i="8"/>
  <c r="AY152" i="8"/>
  <c r="AX152" i="8"/>
  <c r="AW152" i="8"/>
  <c r="BR151" i="8"/>
  <c r="BQ151" i="8"/>
  <c r="BO151" i="8"/>
  <c r="BN151" i="8"/>
  <c r="BM151" i="8"/>
  <c r="BL151" i="8"/>
  <c r="BI151" i="8"/>
  <c r="BI161" i="8" s="1"/>
  <c r="AC66" i="8" s="1"/>
  <c r="BF151" i="8"/>
  <c r="BE151" i="8"/>
  <c r="BD151" i="8"/>
  <c r="BC151" i="8"/>
  <c r="BB151" i="8"/>
  <c r="BA151" i="8"/>
  <c r="AZ151" i="8"/>
  <c r="AY151" i="8"/>
  <c r="AX151" i="8"/>
  <c r="AW151" i="8"/>
  <c r="BQ150" i="8"/>
  <c r="BQ161" i="8" s="1"/>
  <c r="AC74" i="8" s="1"/>
  <c r="BP150" i="8"/>
  <c r="BP161" i="8" s="1"/>
  <c r="AC73" i="8" s="1"/>
  <c r="BO150" i="8"/>
  <c r="BN150" i="8"/>
  <c r="BM150" i="8"/>
  <c r="BM161" i="8" s="1"/>
  <c r="AC70" i="8" s="1"/>
  <c r="BK150" i="8"/>
  <c r="BK161" i="8" s="1"/>
  <c r="AC68" i="8" s="1"/>
  <c r="BJ150" i="8"/>
  <c r="BI150" i="8"/>
  <c r="BF150" i="8"/>
  <c r="BE150" i="8"/>
  <c r="BD150" i="8"/>
  <c r="BC150" i="8"/>
  <c r="BB150" i="8"/>
  <c r="BA150" i="8"/>
  <c r="AZ150" i="8"/>
  <c r="AY150" i="8"/>
  <c r="AX150" i="8"/>
  <c r="AW150" i="8"/>
  <c r="BF149" i="8"/>
  <c r="BE149" i="8"/>
  <c r="BD149" i="8"/>
  <c r="BC149" i="8"/>
  <c r="BB149" i="8"/>
  <c r="BA149" i="8"/>
  <c r="AZ149" i="8"/>
  <c r="AY149" i="8"/>
  <c r="AX149" i="8"/>
  <c r="AW149" i="8"/>
  <c r="BF148" i="8"/>
  <c r="BE148" i="8"/>
  <c r="BD148" i="8"/>
  <c r="BC148" i="8"/>
  <c r="BB148" i="8"/>
  <c r="BA148" i="8"/>
  <c r="AZ148" i="8"/>
  <c r="AY148" i="8"/>
  <c r="AX148" i="8"/>
  <c r="AW148" i="8"/>
  <c r="BQ146" i="8"/>
  <c r="BP146" i="8"/>
  <c r="BO146" i="8"/>
  <c r="BL146" i="8"/>
  <c r="BJ146" i="8"/>
  <c r="BF145" i="8"/>
  <c r="BR146" i="8" s="1"/>
  <c r="BE145" i="8"/>
  <c r="BD145" i="8"/>
  <c r="BC145" i="8"/>
  <c r="BB145" i="8"/>
  <c r="BN146" i="8" s="1"/>
  <c r="BA145" i="8"/>
  <c r="BM146" i="8" s="1"/>
  <c r="AZ145" i="8"/>
  <c r="AY145" i="8"/>
  <c r="BK146" i="8" s="1"/>
  <c r="AX145" i="8"/>
  <c r="AW145" i="8"/>
  <c r="BI146" i="8" s="1"/>
  <c r="BF144" i="8"/>
  <c r="BR145" i="8" s="1"/>
  <c r="BE144" i="8"/>
  <c r="BQ145" i="8" s="1"/>
  <c r="BD144" i="8"/>
  <c r="BP145" i="8" s="1"/>
  <c r="BC144" i="8"/>
  <c r="BO145" i="8" s="1"/>
  <c r="BB144" i="8"/>
  <c r="BN145" i="8" s="1"/>
  <c r="BA144" i="8"/>
  <c r="BM145" i="8" s="1"/>
  <c r="AZ144" i="8"/>
  <c r="BL145" i="8" s="1"/>
  <c r="AY144" i="8"/>
  <c r="BK145" i="8" s="1"/>
  <c r="AX144" i="8"/>
  <c r="BJ145" i="8" s="1"/>
  <c r="AW144" i="8"/>
  <c r="BI145" i="8" s="1"/>
  <c r="CJ143" i="8"/>
  <c r="CI143" i="8"/>
  <c r="CH143" i="8"/>
  <c r="CG143" i="8"/>
  <c r="CF143" i="8"/>
  <c r="CE143" i="8"/>
  <c r="BF143" i="8"/>
  <c r="BR144" i="8" s="1"/>
  <c r="BE143" i="8"/>
  <c r="BQ144" i="8" s="1"/>
  <c r="BD143" i="8"/>
  <c r="BP144" i="8" s="1"/>
  <c r="BC143" i="8"/>
  <c r="BO144" i="8" s="1"/>
  <c r="BB143" i="8"/>
  <c r="BN144" i="8" s="1"/>
  <c r="BA143" i="8"/>
  <c r="BM144" i="8" s="1"/>
  <c r="AZ143" i="8"/>
  <c r="BL144" i="8" s="1"/>
  <c r="AY143" i="8"/>
  <c r="BK144" i="8" s="1"/>
  <c r="AX143" i="8"/>
  <c r="BJ144" i="8" s="1"/>
  <c r="AW143" i="8"/>
  <c r="BI144" i="8" s="1"/>
  <c r="CJ142" i="8"/>
  <c r="CI142" i="8"/>
  <c r="CH142" i="8"/>
  <c r="CG142" i="8"/>
  <c r="CF142" i="8"/>
  <c r="CE142" i="8"/>
  <c r="BQ142" i="8"/>
  <c r="BP142" i="8"/>
  <c r="BJ142" i="8"/>
  <c r="BI142" i="8"/>
  <c r="BF142" i="8"/>
  <c r="BR143" i="8" s="1"/>
  <c r="BE142" i="8"/>
  <c r="BQ143" i="8" s="1"/>
  <c r="BD142" i="8"/>
  <c r="BP143" i="8" s="1"/>
  <c r="BC142" i="8"/>
  <c r="BO143" i="8" s="1"/>
  <c r="BB142" i="8"/>
  <c r="BN143" i="8" s="1"/>
  <c r="BA142" i="8"/>
  <c r="BM143" i="8" s="1"/>
  <c r="AZ142" i="8"/>
  <c r="BL143" i="8" s="1"/>
  <c r="AY142" i="8"/>
  <c r="BK143" i="8" s="1"/>
  <c r="AX142" i="8"/>
  <c r="BJ143" i="8" s="1"/>
  <c r="AW142" i="8"/>
  <c r="BI143" i="8" s="1"/>
  <c r="CJ141" i="8"/>
  <c r="CI141" i="8"/>
  <c r="CH141" i="8"/>
  <c r="CG141" i="8"/>
  <c r="CF141" i="8"/>
  <c r="CE141" i="8"/>
  <c r="CA141" i="8"/>
  <c r="BZ141" i="8"/>
  <c r="BY141" i="8"/>
  <c r="BX141" i="8"/>
  <c r="BP141" i="8"/>
  <c r="BO141" i="8"/>
  <c r="BM141" i="8"/>
  <c r="BK141" i="8"/>
  <c r="BJ141" i="8"/>
  <c r="BF141" i="8"/>
  <c r="BR142" i="8" s="1"/>
  <c r="BE141" i="8"/>
  <c r="BD141" i="8"/>
  <c r="BC141" i="8"/>
  <c r="BO142" i="8" s="1"/>
  <c r="BB141" i="8"/>
  <c r="BN142" i="8" s="1"/>
  <c r="BA141" i="8"/>
  <c r="BM142" i="8" s="1"/>
  <c r="AZ141" i="8"/>
  <c r="BL142" i="8" s="1"/>
  <c r="AY141" i="8"/>
  <c r="BK142" i="8" s="1"/>
  <c r="AX141" i="8"/>
  <c r="AW141" i="8"/>
  <c r="CJ140" i="8"/>
  <c r="CI140" i="8"/>
  <c r="CH140" i="8"/>
  <c r="CG140" i="8"/>
  <c r="CF140" i="8"/>
  <c r="CE140" i="8"/>
  <c r="CA140" i="8"/>
  <c r="BZ140" i="8"/>
  <c r="BY140" i="8"/>
  <c r="BX140" i="8"/>
  <c r="BQ140" i="8"/>
  <c r="BP140" i="8"/>
  <c r="BJ140" i="8"/>
  <c r="BI140" i="8"/>
  <c r="BF140" i="8"/>
  <c r="BR141" i="8" s="1"/>
  <c r="BE140" i="8"/>
  <c r="BQ141" i="8" s="1"/>
  <c r="BD140" i="8"/>
  <c r="BC140" i="8"/>
  <c r="BB140" i="8"/>
  <c r="BN141" i="8" s="1"/>
  <c r="BA140" i="8"/>
  <c r="AZ140" i="8"/>
  <c r="BL141" i="8" s="1"/>
  <c r="AY140" i="8"/>
  <c r="AX140" i="8"/>
  <c r="AW140" i="8"/>
  <c r="BI141" i="8" s="1"/>
  <c r="CJ139" i="8"/>
  <c r="CI139" i="8"/>
  <c r="CH139" i="8"/>
  <c r="CG139" i="8"/>
  <c r="CF139" i="8"/>
  <c r="CE139" i="8"/>
  <c r="CA139" i="8"/>
  <c r="BZ139" i="8"/>
  <c r="BY139" i="8"/>
  <c r="BX139" i="8"/>
  <c r="BP139" i="8"/>
  <c r="BO139" i="8"/>
  <c r="BN139" i="8"/>
  <c r="BM139" i="8"/>
  <c r="BK139" i="8"/>
  <c r="BJ139" i="8"/>
  <c r="BF139" i="8"/>
  <c r="BR140" i="8" s="1"/>
  <c r="BE139" i="8"/>
  <c r="BD139" i="8"/>
  <c r="BC139" i="8"/>
  <c r="BO140" i="8" s="1"/>
  <c r="BB139" i="8"/>
  <c r="BN140" i="8" s="1"/>
  <c r="BA139" i="8"/>
  <c r="BM140" i="8" s="1"/>
  <c r="AZ139" i="8"/>
  <c r="BL140" i="8" s="1"/>
  <c r="AY139" i="8"/>
  <c r="BK140" i="8" s="1"/>
  <c r="AX139" i="8"/>
  <c r="AW139" i="8"/>
  <c r="CJ138" i="8"/>
  <c r="CI138" i="8"/>
  <c r="CH138" i="8"/>
  <c r="CG138" i="8"/>
  <c r="CF138" i="8"/>
  <c r="CE138" i="8"/>
  <c r="CA138" i="8"/>
  <c r="BZ138" i="8"/>
  <c r="BY138" i="8"/>
  <c r="BX138" i="8"/>
  <c r="BQ138" i="8"/>
  <c r="BP138" i="8"/>
  <c r="BJ138" i="8"/>
  <c r="BI138" i="8"/>
  <c r="BF138" i="8"/>
  <c r="BR139" i="8" s="1"/>
  <c r="BE138" i="8"/>
  <c r="BQ139" i="8" s="1"/>
  <c r="BD138" i="8"/>
  <c r="BC138" i="8"/>
  <c r="BB138" i="8"/>
  <c r="BA138" i="8"/>
  <c r="AZ138" i="8"/>
  <c r="BL139" i="8" s="1"/>
  <c r="AY138" i="8"/>
  <c r="AX138" i="8"/>
  <c r="AW138" i="8"/>
  <c r="BI139" i="8" s="1"/>
  <c r="CJ137" i="8"/>
  <c r="CI137" i="8"/>
  <c r="CH137" i="8"/>
  <c r="CG137" i="8"/>
  <c r="CF137" i="8"/>
  <c r="CE137" i="8"/>
  <c r="CA137" i="8"/>
  <c r="BZ137" i="8"/>
  <c r="BY137" i="8"/>
  <c r="BX137" i="8"/>
  <c r="BP137" i="8"/>
  <c r="BO137" i="8"/>
  <c r="BN137" i="8"/>
  <c r="BM137" i="8"/>
  <c r="BK137" i="8"/>
  <c r="BJ137" i="8"/>
  <c r="BF137" i="8"/>
  <c r="BR138" i="8" s="1"/>
  <c r="BE137" i="8"/>
  <c r="BD137" i="8"/>
  <c r="BC137" i="8"/>
  <c r="BO138" i="8" s="1"/>
  <c r="BB137" i="8"/>
  <c r="BN138" i="8" s="1"/>
  <c r="BA137" i="8"/>
  <c r="BM138" i="8" s="1"/>
  <c r="AZ137" i="8"/>
  <c r="BL138" i="8" s="1"/>
  <c r="AY137" i="8"/>
  <c r="BK138" i="8" s="1"/>
  <c r="AX137" i="8"/>
  <c r="AW137" i="8"/>
  <c r="CJ136" i="8"/>
  <c r="CJ144" i="8" s="1"/>
  <c r="AD60" i="8" s="1"/>
  <c r="CI136" i="8"/>
  <c r="CI144" i="8" s="1"/>
  <c r="AC60" i="8" s="1"/>
  <c r="CH136" i="8"/>
  <c r="CH144" i="8" s="1"/>
  <c r="AB60" i="8" s="1"/>
  <c r="CG136" i="8"/>
  <c r="CG144" i="8" s="1"/>
  <c r="AA60" i="8" s="1"/>
  <c r="CF136" i="8"/>
  <c r="CF144" i="8" s="1"/>
  <c r="Z60" i="8" s="1"/>
  <c r="CE136" i="8"/>
  <c r="CE144" i="8" s="1"/>
  <c r="Y60" i="8" s="1"/>
  <c r="CA136" i="8"/>
  <c r="BZ136" i="8"/>
  <c r="BY136" i="8"/>
  <c r="BX136" i="8"/>
  <c r="BN136" i="8"/>
  <c r="BK136" i="8"/>
  <c r="BJ136" i="8"/>
  <c r="BI136" i="8"/>
  <c r="BF136" i="8"/>
  <c r="BR137" i="8" s="1"/>
  <c r="BE136" i="8"/>
  <c r="BQ137" i="8" s="1"/>
  <c r="BD136" i="8"/>
  <c r="BC136" i="8"/>
  <c r="BB136" i="8"/>
  <c r="BA136" i="8"/>
  <c r="AZ136" i="8"/>
  <c r="BL137" i="8" s="1"/>
  <c r="AY136" i="8"/>
  <c r="AX136" i="8"/>
  <c r="AW136" i="8"/>
  <c r="BI137" i="8" s="1"/>
  <c r="BF135" i="8"/>
  <c r="BR136" i="8" s="1"/>
  <c r="BE135" i="8"/>
  <c r="BQ136" i="8" s="1"/>
  <c r="BD135" i="8"/>
  <c r="BP136" i="8" s="1"/>
  <c r="BC135" i="8"/>
  <c r="BO136" i="8" s="1"/>
  <c r="BB135" i="8"/>
  <c r="BA135" i="8"/>
  <c r="BM136" i="8" s="1"/>
  <c r="BM147" i="8" s="1"/>
  <c r="AA70" i="8" s="1"/>
  <c r="AZ135" i="8"/>
  <c r="BL136" i="8" s="1"/>
  <c r="AY135" i="8"/>
  <c r="AX135" i="8"/>
  <c r="AW135" i="8"/>
  <c r="X124" i="8"/>
  <c r="W124" i="8"/>
  <c r="U124" i="8"/>
  <c r="S124" i="8"/>
  <c r="Q124" i="8"/>
  <c r="O124" i="8"/>
  <c r="M124" i="8"/>
  <c r="Y48" i="8" s="1"/>
  <c r="K124" i="8"/>
  <c r="Y46" i="8" s="1"/>
  <c r="I124" i="8"/>
  <c r="G124" i="8"/>
  <c r="F124" i="8"/>
  <c r="D124" i="8"/>
  <c r="Y47" i="8" s="1"/>
  <c r="B124" i="8"/>
  <c r="AD57" i="8"/>
  <c r="AC57" i="8"/>
  <c r="AB57" i="8"/>
  <c r="AA57" i="8"/>
  <c r="Z57" i="8"/>
  <c r="Y57" i="8"/>
  <c r="S55" i="8"/>
  <c r="AD58" i="8" s="1"/>
  <c r="R55" i="8"/>
  <c r="AC58" i="8" s="1"/>
  <c r="Q55" i="8"/>
  <c r="AB58" i="8" s="1"/>
  <c r="P55" i="8"/>
  <c r="AA58" i="8" s="1"/>
  <c r="O55" i="8"/>
  <c r="Z58" i="8" s="1"/>
  <c r="N55" i="8"/>
  <c r="Y58" i="8" s="1"/>
  <c r="Y44" i="8"/>
  <c r="Y43" i="8"/>
  <c r="BF210" i="7"/>
  <c r="BE210" i="7"/>
  <c r="BD210" i="7"/>
  <c r="BC210" i="7"/>
  <c r="BB210" i="7"/>
  <c r="BA210" i="7"/>
  <c r="AZ210" i="7"/>
  <c r="AY210" i="7"/>
  <c r="AX210" i="7"/>
  <c r="AW210" i="7"/>
  <c r="BF209" i="7"/>
  <c r="BE209" i="7"/>
  <c r="BD209" i="7"/>
  <c r="BC209" i="7"/>
  <c r="BB209" i="7"/>
  <c r="BA209" i="7"/>
  <c r="AZ209" i="7"/>
  <c r="AY209" i="7"/>
  <c r="AX209" i="7"/>
  <c r="AW209" i="7"/>
  <c r="BF208" i="7"/>
  <c r="BE208" i="7"/>
  <c r="BD208" i="7"/>
  <c r="BC208" i="7"/>
  <c r="BB208" i="7"/>
  <c r="BA208" i="7"/>
  <c r="AZ208" i="7"/>
  <c r="AY208" i="7"/>
  <c r="AX208" i="7"/>
  <c r="AW208" i="7"/>
  <c r="BF207" i="7"/>
  <c r="BE207" i="7"/>
  <c r="BD207" i="7"/>
  <c r="BC207" i="7"/>
  <c r="BB207" i="7"/>
  <c r="BA207" i="7"/>
  <c r="BM157" i="7" s="1"/>
  <c r="AZ207" i="7"/>
  <c r="AY207" i="7"/>
  <c r="AX207" i="7"/>
  <c r="AW207" i="7"/>
  <c r="BF206" i="7"/>
  <c r="BE206" i="7"/>
  <c r="BD206" i="7"/>
  <c r="BC206" i="7"/>
  <c r="BB206" i="7"/>
  <c r="BA206" i="7"/>
  <c r="AZ206" i="7"/>
  <c r="AY206" i="7"/>
  <c r="BK156" i="7" s="1"/>
  <c r="AX206" i="7"/>
  <c r="AW206" i="7"/>
  <c r="BF205" i="7"/>
  <c r="BE205" i="7"/>
  <c r="BD205" i="7"/>
  <c r="BC205" i="7"/>
  <c r="BB205" i="7"/>
  <c r="BA205" i="7"/>
  <c r="AZ205" i="7"/>
  <c r="AY205" i="7"/>
  <c r="AX205" i="7"/>
  <c r="AW205" i="7"/>
  <c r="BF204" i="7"/>
  <c r="BE204" i="7"/>
  <c r="BD204" i="7"/>
  <c r="BC204" i="7"/>
  <c r="BB204" i="7"/>
  <c r="BA204" i="7"/>
  <c r="AZ204" i="7"/>
  <c r="AY204" i="7"/>
  <c r="AX204" i="7"/>
  <c r="AW204" i="7"/>
  <c r="BF203" i="7"/>
  <c r="BE203" i="7"/>
  <c r="BD203" i="7"/>
  <c r="BC203" i="7"/>
  <c r="BB203" i="7"/>
  <c r="BA203" i="7"/>
  <c r="AZ203" i="7"/>
  <c r="AY203" i="7"/>
  <c r="AX203" i="7"/>
  <c r="AW203" i="7"/>
  <c r="BF202" i="7"/>
  <c r="BE202" i="7"/>
  <c r="BD202" i="7"/>
  <c r="BC202" i="7"/>
  <c r="BB202" i="7"/>
  <c r="BA202" i="7"/>
  <c r="AZ202" i="7"/>
  <c r="AY202" i="7"/>
  <c r="AX202" i="7"/>
  <c r="AW202" i="7"/>
  <c r="BF201" i="7"/>
  <c r="BE201" i="7"/>
  <c r="BD201" i="7"/>
  <c r="BC201" i="7"/>
  <c r="BB201" i="7"/>
  <c r="BA201" i="7"/>
  <c r="AZ201" i="7"/>
  <c r="AY201" i="7"/>
  <c r="AX201" i="7"/>
  <c r="AW201" i="7"/>
  <c r="BF200" i="7"/>
  <c r="BE200" i="7"/>
  <c r="BD200" i="7"/>
  <c r="BC200" i="7"/>
  <c r="BB200" i="7"/>
  <c r="BA200" i="7"/>
  <c r="AZ200" i="7"/>
  <c r="AY200" i="7"/>
  <c r="AX200" i="7"/>
  <c r="AW200" i="7"/>
  <c r="BF197" i="7"/>
  <c r="BE197" i="7"/>
  <c r="BD197" i="7"/>
  <c r="BC197" i="7"/>
  <c r="BB197" i="7"/>
  <c r="BA197" i="7"/>
  <c r="AZ197" i="7"/>
  <c r="AY197" i="7"/>
  <c r="AX197" i="7"/>
  <c r="AW197" i="7"/>
  <c r="BI160" i="7" s="1"/>
  <c r="BF196" i="7"/>
  <c r="BE196" i="7"/>
  <c r="BD196" i="7"/>
  <c r="BC196" i="7"/>
  <c r="BB196" i="7"/>
  <c r="BA196" i="7"/>
  <c r="AZ196" i="7"/>
  <c r="AY196" i="7"/>
  <c r="AX196" i="7"/>
  <c r="AW196" i="7"/>
  <c r="BF195" i="7"/>
  <c r="BE195" i="7"/>
  <c r="BQ158" i="7" s="1"/>
  <c r="BD195" i="7"/>
  <c r="BC195" i="7"/>
  <c r="BB195" i="7"/>
  <c r="BA195" i="7"/>
  <c r="AZ195" i="7"/>
  <c r="AY195" i="7"/>
  <c r="AX195" i="7"/>
  <c r="AW195" i="7"/>
  <c r="BF194" i="7"/>
  <c r="BE194" i="7"/>
  <c r="BD194" i="7"/>
  <c r="BC194" i="7"/>
  <c r="BO157" i="7" s="1"/>
  <c r="BB194" i="7"/>
  <c r="BA194" i="7"/>
  <c r="AZ194" i="7"/>
  <c r="AY194" i="7"/>
  <c r="AX194" i="7"/>
  <c r="AW194" i="7"/>
  <c r="BF193" i="7"/>
  <c r="BE193" i="7"/>
  <c r="BD193" i="7"/>
  <c r="BC193" i="7"/>
  <c r="BB193" i="7"/>
  <c r="BA193" i="7"/>
  <c r="BM156" i="7" s="1"/>
  <c r="AZ193" i="7"/>
  <c r="AY193" i="7"/>
  <c r="AX193" i="7"/>
  <c r="AW193" i="7"/>
  <c r="BF192" i="7"/>
  <c r="BE192" i="7"/>
  <c r="BD192" i="7"/>
  <c r="BC192" i="7"/>
  <c r="BB192" i="7"/>
  <c r="BA192" i="7"/>
  <c r="AZ192" i="7"/>
  <c r="AY192" i="7"/>
  <c r="BK155" i="7" s="1"/>
  <c r="AX192" i="7"/>
  <c r="AW192" i="7"/>
  <c r="BF191" i="7"/>
  <c r="BE191" i="7"/>
  <c r="BD191" i="7"/>
  <c r="BC191" i="7"/>
  <c r="BB191" i="7"/>
  <c r="BA191" i="7"/>
  <c r="AZ191" i="7"/>
  <c r="AY191" i="7"/>
  <c r="AX191" i="7"/>
  <c r="AW191" i="7"/>
  <c r="BI154" i="7" s="1"/>
  <c r="BF190" i="7"/>
  <c r="BE190" i="7"/>
  <c r="BD190" i="7"/>
  <c r="BC190" i="7"/>
  <c r="BB190" i="7"/>
  <c r="BA190" i="7"/>
  <c r="AZ190" i="7"/>
  <c r="BL153" i="7" s="1"/>
  <c r="AY190" i="7"/>
  <c r="AX190" i="7"/>
  <c r="AW190" i="7"/>
  <c r="BR189" i="7"/>
  <c r="BQ189" i="7"/>
  <c r="BP189" i="7"/>
  <c r="BO189" i="7"/>
  <c r="BN189" i="7"/>
  <c r="BF189" i="7"/>
  <c r="BE189" i="7"/>
  <c r="BD189" i="7"/>
  <c r="BC189" i="7"/>
  <c r="BB189" i="7"/>
  <c r="BA189" i="7"/>
  <c r="AZ189" i="7"/>
  <c r="AY189" i="7"/>
  <c r="AX189" i="7"/>
  <c r="AW189" i="7"/>
  <c r="BR188" i="7"/>
  <c r="BQ188" i="7"/>
  <c r="BP188" i="7"/>
  <c r="BO188" i="7"/>
  <c r="BN188" i="7"/>
  <c r="BF188" i="7"/>
  <c r="BE188" i="7"/>
  <c r="BD188" i="7"/>
  <c r="BC188" i="7"/>
  <c r="BB188" i="7"/>
  <c r="BA188" i="7"/>
  <c r="AZ188" i="7"/>
  <c r="AY188" i="7"/>
  <c r="AX188" i="7"/>
  <c r="AW188" i="7"/>
  <c r="BR187" i="7"/>
  <c r="BQ187" i="7"/>
  <c r="BP187" i="7"/>
  <c r="BO187" i="7"/>
  <c r="BN187" i="7"/>
  <c r="BF187" i="7"/>
  <c r="BE187" i="7"/>
  <c r="BD187" i="7"/>
  <c r="BC187" i="7"/>
  <c r="BB187" i="7"/>
  <c r="BA187" i="7"/>
  <c r="AZ187" i="7"/>
  <c r="AY187" i="7"/>
  <c r="AX187" i="7"/>
  <c r="AW187" i="7"/>
  <c r="BR186" i="7"/>
  <c r="BQ186" i="7"/>
  <c r="BP186" i="7"/>
  <c r="BO186" i="7"/>
  <c r="BN186" i="7"/>
  <c r="BR185" i="7"/>
  <c r="BQ185" i="7"/>
  <c r="BP185" i="7"/>
  <c r="BO185" i="7"/>
  <c r="BN185" i="7"/>
  <c r="BR184" i="7"/>
  <c r="BQ184" i="7"/>
  <c r="BP184" i="7"/>
  <c r="BO184" i="7"/>
  <c r="BN184" i="7"/>
  <c r="BF184" i="7"/>
  <c r="BE184" i="7"/>
  <c r="BD184" i="7"/>
  <c r="BC184" i="7"/>
  <c r="BB184" i="7"/>
  <c r="BA184" i="7"/>
  <c r="AZ184" i="7"/>
  <c r="AY184" i="7"/>
  <c r="AX184" i="7"/>
  <c r="BJ160" i="7" s="1"/>
  <c r="AW184" i="7"/>
  <c r="BR183" i="7"/>
  <c r="BQ183" i="7"/>
  <c r="BP183" i="7"/>
  <c r="BO183" i="7"/>
  <c r="BN183" i="7"/>
  <c r="BF183" i="7"/>
  <c r="BE183" i="7"/>
  <c r="BD183" i="7"/>
  <c r="BC183" i="7"/>
  <c r="BB183" i="7"/>
  <c r="BA183" i="7"/>
  <c r="BM159" i="7" s="1"/>
  <c r="AZ183" i="7"/>
  <c r="AY183" i="7"/>
  <c r="AX183" i="7"/>
  <c r="AW183" i="7"/>
  <c r="BR182" i="7"/>
  <c r="BQ182" i="7"/>
  <c r="BP182" i="7"/>
  <c r="BO182" i="7"/>
  <c r="BN182" i="7"/>
  <c r="BF182" i="7"/>
  <c r="BE182" i="7"/>
  <c r="BD182" i="7"/>
  <c r="BC182" i="7"/>
  <c r="BB182" i="7"/>
  <c r="BA182" i="7"/>
  <c r="AZ182" i="7"/>
  <c r="AY182" i="7"/>
  <c r="AX182" i="7"/>
  <c r="AW182" i="7"/>
  <c r="BR181" i="7"/>
  <c r="BQ181" i="7"/>
  <c r="BP181" i="7"/>
  <c r="BO181" i="7"/>
  <c r="BN181" i="7"/>
  <c r="BF181" i="7"/>
  <c r="BE181" i="7"/>
  <c r="BD181" i="7"/>
  <c r="BC181" i="7"/>
  <c r="BB181" i="7"/>
  <c r="BA181" i="7"/>
  <c r="AZ181" i="7"/>
  <c r="AY181" i="7"/>
  <c r="AX181" i="7"/>
  <c r="AW181" i="7"/>
  <c r="BR180" i="7"/>
  <c r="BQ180" i="7"/>
  <c r="BP180" i="7"/>
  <c r="BO180" i="7"/>
  <c r="BO190" i="7" s="1"/>
  <c r="BN180" i="7"/>
  <c r="BF180" i="7"/>
  <c r="BE180" i="7"/>
  <c r="BD180" i="7"/>
  <c r="BP156" i="7" s="1"/>
  <c r="BC180" i="7"/>
  <c r="BB180" i="7"/>
  <c r="BA180" i="7"/>
  <c r="AZ180" i="7"/>
  <c r="AY180" i="7"/>
  <c r="AX180" i="7"/>
  <c r="AW180" i="7"/>
  <c r="BR179" i="7"/>
  <c r="BR190" i="7" s="1"/>
  <c r="BQ179" i="7"/>
  <c r="BQ190" i="7" s="1"/>
  <c r="BP179" i="7"/>
  <c r="BP190" i="7" s="1"/>
  <c r="BO179" i="7"/>
  <c r="BN179" i="7"/>
  <c r="BN190" i="7" s="1"/>
  <c r="BF179" i="7"/>
  <c r="BE179" i="7"/>
  <c r="BD179" i="7"/>
  <c r="BC179" i="7"/>
  <c r="BB179" i="7"/>
  <c r="BA179" i="7"/>
  <c r="AZ179" i="7"/>
  <c r="AY179" i="7"/>
  <c r="AX179" i="7"/>
  <c r="AW179" i="7"/>
  <c r="BF178" i="7"/>
  <c r="BE178" i="7"/>
  <c r="BQ154" i="7" s="1"/>
  <c r="BD178" i="7"/>
  <c r="BC178" i="7"/>
  <c r="BB178" i="7"/>
  <c r="BA178" i="7"/>
  <c r="AZ178" i="7"/>
  <c r="AY178" i="7"/>
  <c r="AX178" i="7"/>
  <c r="AW178" i="7"/>
  <c r="BF177" i="7"/>
  <c r="BE177" i="7"/>
  <c r="BD177" i="7"/>
  <c r="BC177" i="7"/>
  <c r="BO153" i="7" s="1"/>
  <c r="BB177" i="7"/>
  <c r="BA177" i="7"/>
  <c r="AZ177" i="7"/>
  <c r="AY177" i="7"/>
  <c r="AX177" i="7"/>
  <c r="AW177" i="7"/>
  <c r="BF176" i="7"/>
  <c r="BE176" i="7"/>
  <c r="BD176" i="7"/>
  <c r="BC176" i="7"/>
  <c r="BB176" i="7"/>
  <c r="BA176" i="7"/>
  <c r="BM152" i="7" s="1"/>
  <c r="AZ176" i="7"/>
  <c r="AY176" i="7"/>
  <c r="AX176" i="7"/>
  <c r="AW176" i="7"/>
  <c r="BF175" i="7"/>
  <c r="BR151" i="7" s="1"/>
  <c r="BE175" i="7"/>
  <c r="BD175" i="7"/>
  <c r="BC175" i="7"/>
  <c r="BB175" i="7"/>
  <c r="BA175" i="7"/>
  <c r="AZ175" i="7"/>
  <c r="AY175" i="7"/>
  <c r="AX175" i="7"/>
  <c r="AW175" i="7"/>
  <c r="CB174" i="7"/>
  <c r="CA174" i="7"/>
  <c r="BZ174" i="7"/>
  <c r="BY174" i="7"/>
  <c r="BX174" i="7"/>
  <c r="BW174" i="7"/>
  <c r="BV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F174" i="7"/>
  <c r="BE174" i="7"/>
  <c r="BD174" i="7"/>
  <c r="BC174" i="7"/>
  <c r="BB174" i="7"/>
  <c r="BA174" i="7"/>
  <c r="AZ174" i="7"/>
  <c r="AY174" i="7"/>
  <c r="BK150" i="7" s="1"/>
  <c r="AX174" i="7"/>
  <c r="AW174" i="7"/>
  <c r="CB173" i="7"/>
  <c r="CA173" i="7"/>
  <c r="BZ173" i="7"/>
  <c r="BY173" i="7"/>
  <c r="BX173" i="7"/>
  <c r="BW173" i="7"/>
  <c r="BV173" i="7"/>
  <c r="BU173" i="7"/>
  <c r="BT173" i="7"/>
  <c r="BS173" i="7"/>
  <c r="BR173" i="7"/>
  <c r="BQ173" i="7"/>
  <c r="BP173" i="7"/>
  <c r="BO173" i="7"/>
  <c r="BN173" i="7"/>
  <c r="BM173" i="7"/>
  <c r="BL173" i="7"/>
  <c r="BK173" i="7"/>
  <c r="BJ173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CB171" i="7"/>
  <c r="CA171" i="7"/>
  <c r="BZ171" i="7"/>
  <c r="BY171" i="7"/>
  <c r="BX171" i="7"/>
  <c r="BW171" i="7"/>
  <c r="BV171" i="7"/>
  <c r="BU171" i="7"/>
  <c r="BU175" i="7" s="1"/>
  <c r="BT171" i="7"/>
  <c r="BS171" i="7"/>
  <c r="BR171" i="7"/>
  <c r="BQ171" i="7"/>
  <c r="BP171" i="7"/>
  <c r="BO171" i="7"/>
  <c r="BN171" i="7"/>
  <c r="BM171" i="7"/>
  <c r="BL171" i="7"/>
  <c r="BK171" i="7"/>
  <c r="BJ171" i="7"/>
  <c r="BF171" i="7"/>
  <c r="BR160" i="7" s="1"/>
  <c r="BE171" i="7"/>
  <c r="BD171" i="7"/>
  <c r="BC171" i="7"/>
  <c r="BB171" i="7"/>
  <c r="BN160" i="7" s="1"/>
  <c r="BA171" i="7"/>
  <c r="AZ171" i="7"/>
  <c r="AY171" i="7"/>
  <c r="AX171" i="7"/>
  <c r="AW171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F170" i="7"/>
  <c r="BE170" i="7"/>
  <c r="BD170" i="7"/>
  <c r="BC170" i="7"/>
  <c r="BB170" i="7"/>
  <c r="BA170" i="7"/>
  <c r="AZ170" i="7"/>
  <c r="AY170" i="7"/>
  <c r="BK159" i="7" s="1"/>
  <c r="AX170" i="7"/>
  <c r="AW170" i="7"/>
  <c r="CB169" i="7"/>
  <c r="CA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F169" i="7"/>
  <c r="BE169" i="7"/>
  <c r="BD169" i="7"/>
  <c r="BP158" i="7" s="1"/>
  <c r="BC169" i="7"/>
  <c r="BB169" i="7"/>
  <c r="BN158" i="7" s="1"/>
  <c r="BA169" i="7"/>
  <c r="AZ169" i="7"/>
  <c r="AY169" i="7"/>
  <c r="AX169" i="7"/>
  <c r="AW169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F168" i="7"/>
  <c r="BR157" i="7" s="1"/>
  <c r="BE168" i="7"/>
  <c r="BQ157" i="7" s="1"/>
  <c r="BD168" i="7"/>
  <c r="BC168" i="7"/>
  <c r="BB168" i="7"/>
  <c r="BA168" i="7"/>
  <c r="AZ168" i="7"/>
  <c r="BL157" i="7" s="1"/>
  <c r="AY168" i="7"/>
  <c r="AX168" i="7"/>
  <c r="AW168" i="7"/>
  <c r="BI157" i="7" s="1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F167" i="7"/>
  <c r="BR156" i="7" s="1"/>
  <c r="BE167" i="7"/>
  <c r="BD167" i="7"/>
  <c r="BC167" i="7"/>
  <c r="BB167" i="7"/>
  <c r="BN156" i="7" s="1"/>
  <c r="BA167" i="7"/>
  <c r="AZ167" i="7"/>
  <c r="BL156" i="7" s="1"/>
  <c r="AY167" i="7"/>
  <c r="AX167" i="7"/>
  <c r="AW167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F166" i="7"/>
  <c r="BE166" i="7"/>
  <c r="BD166" i="7"/>
  <c r="BP155" i="7" s="1"/>
  <c r="BC166" i="7"/>
  <c r="BB166" i="7"/>
  <c r="BA166" i="7"/>
  <c r="AZ166" i="7"/>
  <c r="AY166" i="7"/>
  <c r="AX166" i="7"/>
  <c r="BJ155" i="7" s="1"/>
  <c r="AW166" i="7"/>
  <c r="BI155" i="7" s="1"/>
  <c r="CB165" i="7"/>
  <c r="CA165" i="7"/>
  <c r="BZ165" i="7"/>
  <c r="BY165" i="7"/>
  <c r="BY175" i="7" s="1"/>
  <c r="BX165" i="7"/>
  <c r="BW165" i="7"/>
  <c r="BV165" i="7"/>
  <c r="BU165" i="7"/>
  <c r="BT165" i="7"/>
  <c r="BS165" i="7"/>
  <c r="BS175" i="7" s="1"/>
  <c r="BR165" i="7"/>
  <c r="BQ165" i="7"/>
  <c r="BP165" i="7"/>
  <c r="BO165" i="7"/>
  <c r="BN165" i="7"/>
  <c r="BM165" i="7"/>
  <c r="BM175" i="7" s="1"/>
  <c r="BL165" i="7"/>
  <c r="BK165" i="7"/>
  <c r="BJ165" i="7"/>
  <c r="BF165" i="7"/>
  <c r="BE165" i="7"/>
  <c r="BD165" i="7"/>
  <c r="BP154" i="7" s="1"/>
  <c r="BC165" i="7"/>
  <c r="BB165" i="7"/>
  <c r="BA165" i="7"/>
  <c r="AZ165" i="7"/>
  <c r="BL154" i="7" s="1"/>
  <c r="AY165" i="7"/>
  <c r="AX165" i="7"/>
  <c r="BJ154" i="7" s="1"/>
  <c r="AW165" i="7"/>
  <c r="CB164" i="7"/>
  <c r="CB175" i="7" s="1"/>
  <c r="CA164" i="7"/>
  <c r="CA175" i="7" s="1"/>
  <c r="BZ164" i="7"/>
  <c r="BZ175" i="7" s="1"/>
  <c r="BY164" i="7"/>
  <c r="BX164" i="7"/>
  <c r="BX175" i="7" s="1"/>
  <c r="BW164" i="7"/>
  <c r="BW175" i="7" s="1"/>
  <c r="BV164" i="7"/>
  <c r="BV175" i="7" s="1"/>
  <c r="BU164" i="7"/>
  <c r="BT164" i="7"/>
  <c r="BT175" i="7" s="1"/>
  <c r="BS164" i="7"/>
  <c r="BR164" i="7"/>
  <c r="BR175" i="7" s="1"/>
  <c r="BQ164" i="7"/>
  <c r="BQ175" i="7" s="1"/>
  <c r="BP164" i="7"/>
  <c r="BP175" i="7" s="1"/>
  <c r="BO164" i="7"/>
  <c r="BO175" i="7" s="1"/>
  <c r="BN164" i="7"/>
  <c r="BN175" i="7" s="1"/>
  <c r="BM164" i="7"/>
  <c r="BL164" i="7"/>
  <c r="BL175" i="7" s="1"/>
  <c r="BK164" i="7"/>
  <c r="BK175" i="7" s="1"/>
  <c r="BJ164" i="7"/>
  <c r="BJ175" i="7" s="1"/>
  <c r="BF164" i="7"/>
  <c r="BE164" i="7"/>
  <c r="BQ153" i="7" s="1"/>
  <c r="BD164" i="7"/>
  <c r="BC164" i="7"/>
  <c r="BB164" i="7"/>
  <c r="BN153" i="7" s="1"/>
  <c r="BA164" i="7"/>
  <c r="BM153" i="7" s="1"/>
  <c r="AZ164" i="7"/>
  <c r="AY164" i="7"/>
  <c r="AX164" i="7"/>
  <c r="AW164" i="7"/>
  <c r="BF163" i="7"/>
  <c r="BE163" i="7"/>
  <c r="BD163" i="7"/>
  <c r="BC163" i="7"/>
  <c r="BB163" i="7"/>
  <c r="BA163" i="7"/>
  <c r="AZ163" i="7"/>
  <c r="AY163" i="7"/>
  <c r="AX163" i="7"/>
  <c r="AW163" i="7"/>
  <c r="BF162" i="7"/>
  <c r="BE162" i="7"/>
  <c r="BQ151" i="7" s="1"/>
  <c r="BD162" i="7"/>
  <c r="BP151" i="7" s="1"/>
  <c r="BC162" i="7"/>
  <c r="BB162" i="7"/>
  <c r="BA162" i="7"/>
  <c r="BM151" i="7" s="1"/>
  <c r="AZ162" i="7"/>
  <c r="AY162" i="7"/>
  <c r="AX162" i="7"/>
  <c r="BJ151" i="7" s="1"/>
  <c r="AW162" i="7"/>
  <c r="BF161" i="7"/>
  <c r="BR150" i="7" s="1"/>
  <c r="BE161" i="7"/>
  <c r="BD161" i="7"/>
  <c r="BC161" i="7"/>
  <c r="BB161" i="7"/>
  <c r="BA161" i="7"/>
  <c r="BM150" i="7" s="1"/>
  <c r="AZ161" i="7"/>
  <c r="BL150" i="7" s="1"/>
  <c r="AY161" i="7"/>
  <c r="AX161" i="7"/>
  <c r="AW161" i="7"/>
  <c r="BI150" i="7" s="1"/>
  <c r="BQ160" i="7"/>
  <c r="BP160" i="7"/>
  <c r="BO160" i="7"/>
  <c r="BM160" i="7"/>
  <c r="BL160" i="7"/>
  <c r="BK160" i="7"/>
  <c r="BR159" i="7"/>
  <c r="BQ159" i="7"/>
  <c r="BP159" i="7"/>
  <c r="BO159" i="7"/>
  <c r="BN159" i="7"/>
  <c r="BL159" i="7"/>
  <c r="BJ159" i="7"/>
  <c r="BI159" i="7"/>
  <c r="BR158" i="7"/>
  <c r="BO158" i="7"/>
  <c r="BM158" i="7"/>
  <c r="BL158" i="7"/>
  <c r="BK158" i="7"/>
  <c r="BJ158" i="7"/>
  <c r="BI158" i="7"/>
  <c r="BF158" i="7"/>
  <c r="BE158" i="7"/>
  <c r="BD158" i="7"/>
  <c r="BC158" i="7"/>
  <c r="BB158" i="7"/>
  <c r="BA158" i="7"/>
  <c r="AZ158" i="7"/>
  <c r="AY158" i="7"/>
  <c r="AX158" i="7"/>
  <c r="AW158" i="7"/>
  <c r="BP157" i="7"/>
  <c r="BN157" i="7"/>
  <c r="BK157" i="7"/>
  <c r="BJ157" i="7"/>
  <c r="BF157" i="7"/>
  <c r="BE157" i="7"/>
  <c r="BD157" i="7"/>
  <c r="BC157" i="7"/>
  <c r="BB157" i="7"/>
  <c r="BA157" i="7"/>
  <c r="AZ157" i="7"/>
  <c r="AY157" i="7"/>
  <c r="AX157" i="7"/>
  <c r="AW157" i="7"/>
  <c r="BQ156" i="7"/>
  <c r="BO156" i="7"/>
  <c r="BJ156" i="7"/>
  <c r="BI156" i="7"/>
  <c r="BF156" i="7"/>
  <c r="BE156" i="7"/>
  <c r="BD156" i="7"/>
  <c r="BC156" i="7"/>
  <c r="BB156" i="7"/>
  <c r="BA156" i="7"/>
  <c r="AZ156" i="7"/>
  <c r="AY156" i="7"/>
  <c r="AX156" i="7"/>
  <c r="AW156" i="7"/>
  <c r="BR155" i="7"/>
  <c r="BQ155" i="7"/>
  <c r="BO155" i="7"/>
  <c r="BN155" i="7"/>
  <c r="BM155" i="7"/>
  <c r="BL155" i="7"/>
  <c r="BF155" i="7"/>
  <c r="BE155" i="7"/>
  <c r="BD155" i="7"/>
  <c r="BC155" i="7"/>
  <c r="BB155" i="7"/>
  <c r="BA155" i="7"/>
  <c r="AZ155" i="7"/>
  <c r="AY155" i="7"/>
  <c r="AX155" i="7"/>
  <c r="AW155" i="7"/>
  <c r="BR154" i="7"/>
  <c r="BO154" i="7"/>
  <c r="BN154" i="7"/>
  <c r="BM154" i="7"/>
  <c r="BK154" i="7"/>
  <c r="BF154" i="7"/>
  <c r="BE154" i="7"/>
  <c r="BD154" i="7"/>
  <c r="BC154" i="7"/>
  <c r="BB154" i="7"/>
  <c r="BA154" i="7"/>
  <c r="AZ154" i="7"/>
  <c r="AY154" i="7"/>
  <c r="AX154" i="7"/>
  <c r="AW154" i="7"/>
  <c r="BI142" i="7" s="1"/>
  <c r="BR153" i="7"/>
  <c r="BP153" i="7"/>
  <c r="BK153" i="7"/>
  <c r="BJ153" i="7"/>
  <c r="BI153" i="7"/>
  <c r="BF153" i="7"/>
  <c r="BE153" i="7"/>
  <c r="BQ141" i="7" s="1"/>
  <c r="BD153" i="7"/>
  <c r="BC153" i="7"/>
  <c r="BB153" i="7"/>
  <c r="BA153" i="7"/>
  <c r="AZ153" i="7"/>
  <c r="AY153" i="7"/>
  <c r="AX153" i="7"/>
  <c r="AW153" i="7"/>
  <c r="BR152" i="7"/>
  <c r="BQ152" i="7"/>
  <c r="BP152" i="7"/>
  <c r="BO152" i="7"/>
  <c r="BN152" i="7"/>
  <c r="BL152" i="7"/>
  <c r="BK152" i="7"/>
  <c r="BJ152" i="7"/>
  <c r="BI152" i="7"/>
  <c r="BF152" i="7"/>
  <c r="BE152" i="7"/>
  <c r="BD152" i="7"/>
  <c r="BC152" i="7"/>
  <c r="BB152" i="7"/>
  <c r="BA152" i="7"/>
  <c r="AZ152" i="7"/>
  <c r="AY152" i="7"/>
  <c r="AX152" i="7"/>
  <c r="AW152" i="7"/>
  <c r="BO151" i="7"/>
  <c r="BN151" i="7"/>
  <c r="BL151" i="7"/>
  <c r="BK151" i="7"/>
  <c r="BI151" i="7"/>
  <c r="BF151" i="7"/>
  <c r="BE151" i="7"/>
  <c r="BD151" i="7"/>
  <c r="BC151" i="7"/>
  <c r="BB151" i="7"/>
  <c r="BA151" i="7"/>
  <c r="AZ151" i="7"/>
  <c r="AY151" i="7"/>
  <c r="AX151" i="7"/>
  <c r="AW151" i="7"/>
  <c r="BQ150" i="7"/>
  <c r="BP150" i="7"/>
  <c r="BO150" i="7"/>
  <c r="BO161" i="7" s="1"/>
  <c r="AC72" i="7" s="1"/>
  <c r="BN150" i="7"/>
  <c r="BJ150" i="7"/>
  <c r="BF150" i="7"/>
  <c r="BE150" i="7"/>
  <c r="BD150" i="7"/>
  <c r="BC150" i="7"/>
  <c r="BB150" i="7"/>
  <c r="BA150" i="7"/>
  <c r="AZ150" i="7"/>
  <c r="AY150" i="7"/>
  <c r="AX150" i="7"/>
  <c r="AW150" i="7"/>
  <c r="BF149" i="7"/>
  <c r="BE149" i="7"/>
  <c r="BD149" i="7"/>
  <c r="BC149" i="7"/>
  <c r="BO137" i="7" s="1"/>
  <c r="BB149" i="7"/>
  <c r="BA149" i="7"/>
  <c r="AZ149" i="7"/>
  <c r="AY149" i="7"/>
  <c r="AX149" i="7"/>
  <c r="AW149" i="7"/>
  <c r="BF148" i="7"/>
  <c r="BE148" i="7"/>
  <c r="BD148" i="7"/>
  <c r="BC148" i="7"/>
  <c r="BB148" i="7"/>
  <c r="BA148" i="7"/>
  <c r="AZ148" i="7"/>
  <c r="AY148" i="7"/>
  <c r="AX148" i="7"/>
  <c r="AW148" i="7"/>
  <c r="BR146" i="7"/>
  <c r="BL146" i="7"/>
  <c r="BK146" i="7"/>
  <c r="BI146" i="7"/>
  <c r="BF145" i="7"/>
  <c r="BE145" i="7"/>
  <c r="BQ146" i="7" s="1"/>
  <c r="BD145" i="7"/>
  <c r="BP146" i="7" s="1"/>
  <c r="BC145" i="7"/>
  <c r="BO146" i="7" s="1"/>
  <c r="BB145" i="7"/>
  <c r="BN146" i="7" s="1"/>
  <c r="BA145" i="7"/>
  <c r="BM146" i="7" s="1"/>
  <c r="AZ145" i="7"/>
  <c r="AY145" i="7"/>
  <c r="AX145" i="7"/>
  <c r="BJ146" i="7" s="1"/>
  <c r="AW145" i="7"/>
  <c r="BF144" i="7"/>
  <c r="BR145" i="7" s="1"/>
  <c r="BE144" i="7"/>
  <c r="BQ145" i="7" s="1"/>
  <c r="BD144" i="7"/>
  <c r="BP145" i="7" s="1"/>
  <c r="BC144" i="7"/>
  <c r="BO145" i="7" s="1"/>
  <c r="BB144" i="7"/>
  <c r="BN145" i="7" s="1"/>
  <c r="BA144" i="7"/>
  <c r="BM145" i="7" s="1"/>
  <c r="AZ144" i="7"/>
  <c r="BL145" i="7" s="1"/>
  <c r="AY144" i="7"/>
  <c r="BK145" i="7" s="1"/>
  <c r="AX144" i="7"/>
  <c r="BJ145" i="7" s="1"/>
  <c r="AW144" i="7"/>
  <c r="BI145" i="7" s="1"/>
  <c r="CJ143" i="7"/>
  <c r="CI143" i="7"/>
  <c r="CH143" i="7"/>
  <c r="CG143" i="7"/>
  <c r="CF143" i="7"/>
  <c r="CE143" i="7"/>
  <c r="BF143" i="7"/>
  <c r="BR144" i="7" s="1"/>
  <c r="BE143" i="7"/>
  <c r="BQ144" i="7" s="1"/>
  <c r="BD143" i="7"/>
  <c r="BP144" i="7" s="1"/>
  <c r="BC143" i="7"/>
  <c r="BO144" i="7" s="1"/>
  <c r="BB143" i="7"/>
  <c r="BN144" i="7" s="1"/>
  <c r="BA143" i="7"/>
  <c r="BM144" i="7" s="1"/>
  <c r="AZ143" i="7"/>
  <c r="BL144" i="7" s="1"/>
  <c r="AY143" i="7"/>
  <c r="BK144" i="7" s="1"/>
  <c r="AX143" i="7"/>
  <c r="BJ144" i="7" s="1"/>
  <c r="AW143" i="7"/>
  <c r="BI144" i="7" s="1"/>
  <c r="CJ142" i="7"/>
  <c r="CI142" i="7"/>
  <c r="CH142" i="7"/>
  <c r="CG142" i="7"/>
  <c r="CF142" i="7"/>
  <c r="CE142" i="7"/>
  <c r="BP142" i="7"/>
  <c r="BM142" i="7"/>
  <c r="BK142" i="7"/>
  <c r="BJ142" i="7"/>
  <c r="BF142" i="7"/>
  <c r="BR143" i="7" s="1"/>
  <c r="BE142" i="7"/>
  <c r="BQ143" i="7" s="1"/>
  <c r="BD142" i="7"/>
  <c r="BP143" i="7" s="1"/>
  <c r="BC142" i="7"/>
  <c r="BO143" i="7" s="1"/>
  <c r="BB142" i="7"/>
  <c r="BN143" i="7" s="1"/>
  <c r="BA142" i="7"/>
  <c r="BM143" i="7" s="1"/>
  <c r="AZ142" i="7"/>
  <c r="BL143" i="7" s="1"/>
  <c r="AY142" i="7"/>
  <c r="BK143" i="7" s="1"/>
  <c r="AX142" i="7"/>
  <c r="BJ143" i="7" s="1"/>
  <c r="AW142" i="7"/>
  <c r="BI143" i="7" s="1"/>
  <c r="CJ141" i="7"/>
  <c r="CI141" i="7"/>
  <c r="CH141" i="7"/>
  <c r="CG141" i="7"/>
  <c r="CF141" i="7"/>
  <c r="CE141" i="7"/>
  <c r="CA141" i="7"/>
  <c r="BZ141" i="7"/>
  <c r="BY141" i="7"/>
  <c r="BX141" i="7"/>
  <c r="BP141" i="7"/>
  <c r="BO141" i="7"/>
  <c r="BJ141" i="7"/>
  <c r="BF141" i="7"/>
  <c r="BR142" i="7" s="1"/>
  <c r="BE141" i="7"/>
  <c r="BQ142" i="7" s="1"/>
  <c r="BD141" i="7"/>
  <c r="BC141" i="7"/>
  <c r="BO142" i="7" s="1"/>
  <c r="BB141" i="7"/>
  <c r="BN142" i="7" s="1"/>
  <c r="BA141" i="7"/>
  <c r="AZ141" i="7"/>
  <c r="BL142" i="7" s="1"/>
  <c r="AY141" i="7"/>
  <c r="AX141" i="7"/>
  <c r="AW141" i="7"/>
  <c r="CJ140" i="7"/>
  <c r="CI140" i="7"/>
  <c r="CH140" i="7"/>
  <c r="CG140" i="7"/>
  <c r="CF140" i="7"/>
  <c r="CE140" i="7"/>
  <c r="CA140" i="7"/>
  <c r="BZ140" i="7"/>
  <c r="BY140" i="7"/>
  <c r="BX140" i="7"/>
  <c r="BP140" i="7"/>
  <c r="BM140" i="7"/>
  <c r="BK140" i="7"/>
  <c r="BJ140" i="7"/>
  <c r="BI140" i="7"/>
  <c r="BF140" i="7"/>
  <c r="BR141" i="7" s="1"/>
  <c r="BE140" i="7"/>
  <c r="BD140" i="7"/>
  <c r="BC140" i="7"/>
  <c r="BB140" i="7"/>
  <c r="BN141" i="7" s="1"/>
  <c r="BA140" i="7"/>
  <c r="BM141" i="7" s="1"/>
  <c r="AZ140" i="7"/>
  <c r="BL141" i="7" s="1"/>
  <c r="AY140" i="7"/>
  <c r="BK141" i="7" s="1"/>
  <c r="AX140" i="7"/>
  <c r="AW140" i="7"/>
  <c r="BI141" i="7" s="1"/>
  <c r="CJ139" i="7"/>
  <c r="CI139" i="7"/>
  <c r="CH139" i="7"/>
  <c r="CG139" i="7"/>
  <c r="CF139" i="7"/>
  <c r="CE139" i="7"/>
  <c r="CA139" i="7"/>
  <c r="BZ139" i="7"/>
  <c r="BY139" i="7"/>
  <c r="BX139" i="7"/>
  <c r="BQ139" i="7"/>
  <c r="BP139" i="7"/>
  <c r="BO139" i="7"/>
  <c r="BJ139" i="7"/>
  <c r="BF139" i="7"/>
  <c r="BR140" i="7" s="1"/>
  <c r="BE139" i="7"/>
  <c r="BQ140" i="7" s="1"/>
  <c r="BD139" i="7"/>
  <c r="BC139" i="7"/>
  <c r="BO140" i="7" s="1"/>
  <c r="BB139" i="7"/>
  <c r="BN140" i="7" s="1"/>
  <c r="BA139" i="7"/>
  <c r="AZ139" i="7"/>
  <c r="BL140" i="7" s="1"/>
  <c r="AY139" i="7"/>
  <c r="AX139" i="7"/>
  <c r="AW139" i="7"/>
  <c r="CJ138" i="7"/>
  <c r="CI138" i="7"/>
  <c r="CH138" i="7"/>
  <c r="CG138" i="7"/>
  <c r="CF138" i="7"/>
  <c r="CE138" i="7"/>
  <c r="CA138" i="7"/>
  <c r="BZ138" i="7"/>
  <c r="BY138" i="7"/>
  <c r="BX138" i="7"/>
  <c r="BP138" i="7"/>
  <c r="BM138" i="7"/>
  <c r="BK138" i="7"/>
  <c r="BJ138" i="7"/>
  <c r="BI138" i="7"/>
  <c r="BF138" i="7"/>
  <c r="BR139" i="7" s="1"/>
  <c r="BE138" i="7"/>
  <c r="BD138" i="7"/>
  <c r="BC138" i="7"/>
  <c r="BB138" i="7"/>
  <c r="BN139" i="7" s="1"/>
  <c r="BA138" i="7"/>
  <c r="BM139" i="7" s="1"/>
  <c r="AZ138" i="7"/>
  <c r="BL139" i="7" s="1"/>
  <c r="AY138" i="7"/>
  <c r="BK139" i="7" s="1"/>
  <c r="AX138" i="7"/>
  <c r="AW138" i="7"/>
  <c r="BI139" i="7" s="1"/>
  <c r="CJ137" i="7"/>
  <c r="CI137" i="7"/>
  <c r="CH137" i="7"/>
  <c r="CG137" i="7"/>
  <c r="CF137" i="7"/>
  <c r="CE137" i="7"/>
  <c r="CA137" i="7"/>
  <c r="BZ137" i="7"/>
  <c r="BY137" i="7"/>
  <c r="BX137" i="7"/>
  <c r="BQ137" i="7"/>
  <c r="BP137" i="7"/>
  <c r="BJ137" i="7"/>
  <c r="BF137" i="7"/>
  <c r="BR138" i="7" s="1"/>
  <c r="BE137" i="7"/>
  <c r="BQ138" i="7" s="1"/>
  <c r="BD137" i="7"/>
  <c r="BC137" i="7"/>
  <c r="BO138" i="7" s="1"/>
  <c r="BB137" i="7"/>
  <c r="BN138" i="7" s="1"/>
  <c r="BA137" i="7"/>
  <c r="AZ137" i="7"/>
  <c r="BL138" i="7" s="1"/>
  <c r="AY137" i="7"/>
  <c r="AX137" i="7"/>
  <c r="AW137" i="7"/>
  <c r="CJ136" i="7"/>
  <c r="CJ144" i="7" s="1"/>
  <c r="AD60" i="7" s="1"/>
  <c r="CI136" i="7"/>
  <c r="CI144" i="7" s="1"/>
  <c r="AC60" i="7" s="1"/>
  <c r="CH136" i="7"/>
  <c r="CH144" i="7" s="1"/>
  <c r="AB60" i="7" s="1"/>
  <c r="CG136" i="7"/>
  <c r="CG144" i="7" s="1"/>
  <c r="AA60" i="7" s="1"/>
  <c r="CF136" i="7"/>
  <c r="CF144" i="7" s="1"/>
  <c r="Z60" i="7" s="1"/>
  <c r="CE136" i="7"/>
  <c r="CE144" i="7" s="1"/>
  <c r="Y60" i="7" s="1"/>
  <c r="CA136" i="7"/>
  <c r="BZ136" i="7"/>
  <c r="BY136" i="7"/>
  <c r="BX136" i="7"/>
  <c r="BP136" i="7"/>
  <c r="BO136" i="7"/>
  <c r="BN136" i="7"/>
  <c r="BM136" i="7"/>
  <c r="BK136" i="7"/>
  <c r="BJ136" i="7"/>
  <c r="BJ147" i="7" s="1"/>
  <c r="AA67" i="7" s="1"/>
  <c r="BF136" i="7"/>
  <c r="BR137" i="7" s="1"/>
  <c r="BE136" i="7"/>
  <c r="BD136" i="7"/>
  <c r="BC136" i="7"/>
  <c r="BB136" i="7"/>
  <c r="BN137" i="7" s="1"/>
  <c r="BA136" i="7"/>
  <c r="BM137" i="7" s="1"/>
  <c r="AZ136" i="7"/>
  <c r="BL137" i="7" s="1"/>
  <c r="AY136" i="7"/>
  <c r="BK137" i="7" s="1"/>
  <c r="AX136" i="7"/>
  <c r="AW136" i="7"/>
  <c r="BI137" i="7" s="1"/>
  <c r="BF135" i="7"/>
  <c r="BR136" i="7" s="1"/>
  <c r="BE135" i="7"/>
  <c r="BQ136" i="7" s="1"/>
  <c r="BQ147" i="7" s="1"/>
  <c r="AA74" i="7" s="1"/>
  <c r="BD135" i="7"/>
  <c r="BC135" i="7"/>
  <c r="BB135" i="7"/>
  <c r="BA135" i="7"/>
  <c r="AZ135" i="7"/>
  <c r="BL136" i="7" s="1"/>
  <c r="BL147" i="7" s="1"/>
  <c r="AA69" i="7" s="1"/>
  <c r="AY135" i="7"/>
  <c r="AX135" i="7"/>
  <c r="AW135" i="7"/>
  <c r="BI136" i="7" s="1"/>
  <c r="X124" i="7"/>
  <c r="W124" i="7"/>
  <c r="U124" i="7"/>
  <c r="S124" i="7"/>
  <c r="Q124" i="7"/>
  <c r="O124" i="7"/>
  <c r="M124" i="7"/>
  <c r="Y48" i="7" s="1"/>
  <c r="K124" i="7"/>
  <c r="Y46" i="7" s="1"/>
  <c r="I124" i="7"/>
  <c r="G124" i="7"/>
  <c r="F124" i="7"/>
  <c r="D124" i="7"/>
  <c r="Y47" i="7" s="1"/>
  <c r="B124" i="7"/>
  <c r="AD57" i="7"/>
  <c r="AC57" i="7"/>
  <c r="AB57" i="7"/>
  <c r="AA57" i="7"/>
  <c r="Z57" i="7"/>
  <c r="Y57" i="7"/>
  <c r="S55" i="7"/>
  <c r="AD58" i="7" s="1"/>
  <c r="R55" i="7"/>
  <c r="AC58" i="7" s="1"/>
  <c r="Q55" i="7"/>
  <c r="AB58" i="7" s="1"/>
  <c r="P55" i="7"/>
  <c r="AA58" i="7" s="1"/>
  <c r="O55" i="7"/>
  <c r="Z58" i="7" s="1"/>
  <c r="N55" i="7"/>
  <c r="Y58" i="7" s="1"/>
  <c r="Y44" i="7"/>
  <c r="Y43" i="7"/>
  <c r="BF210" i="6"/>
  <c r="BE210" i="6"/>
  <c r="BD210" i="6"/>
  <c r="BC210" i="6"/>
  <c r="BB210" i="6"/>
  <c r="BA210" i="6"/>
  <c r="AZ210" i="6"/>
  <c r="AY210" i="6"/>
  <c r="AX210" i="6"/>
  <c r="AW210" i="6"/>
  <c r="BF209" i="6"/>
  <c r="BE209" i="6"/>
  <c r="BD209" i="6"/>
  <c r="BC209" i="6"/>
  <c r="BB209" i="6"/>
  <c r="BA209" i="6"/>
  <c r="AZ209" i="6"/>
  <c r="AY209" i="6"/>
  <c r="AX209" i="6"/>
  <c r="AW209" i="6"/>
  <c r="BF208" i="6"/>
  <c r="BE208" i="6"/>
  <c r="BD208" i="6"/>
  <c r="BC208" i="6"/>
  <c r="BB208" i="6"/>
  <c r="BA208" i="6"/>
  <c r="AZ208" i="6"/>
  <c r="AY208" i="6"/>
  <c r="AX208" i="6"/>
  <c r="AW208" i="6"/>
  <c r="BF207" i="6"/>
  <c r="BE207" i="6"/>
  <c r="BD207" i="6"/>
  <c r="BC207" i="6"/>
  <c r="BB207" i="6"/>
  <c r="BA207" i="6"/>
  <c r="AZ207" i="6"/>
  <c r="AY207" i="6"/>
  <c r="AX207" i="6"/>
  <c r="AW207" i="6"/>
  <c r="BF206" i="6"/>
  <c r="BE206" i="6"/>
  <c r="BD206" i="6"/>
  <c r="BC206" i="6"/>
  <c r="BB206" i="6"/>
  <c r="BA206" i="6"/>
  <c r="AZ206" i="6"/>
  <c r="AY206" i="6"/>
  <c r="AX206" i="6"/>
  <c r="AW206" i="6"/>
  <c r="BF205" i="6"/>
  <c r="BE205" i="6"/>
  <c r="BD205" i="6"/>
  <c r="BC205" i="6"/>
  <c r="BB205" i="6"/>
  <c r="BA205" i="6"/>
  <c r="AZ205" i="6"/>
  <c r="AY205" i="6"/>
  <c r="AX205" i="6"/>
  <c r="AW205" i="6"/>
  <c r="BF204" i="6"/>
  <c r="BE204" i="6"/>
  <c r="BD204" i="6"/>
  <c r="BC204" i="6"/>
  <c r="BB204" i="6"/>
  <c r="BA204" i="6"/>
  <c r="AZ204" i="6"/>
  <c r="AY204" i="6"/>
  <c r="AX204" i="6"/>
  <c r="AW204" i="6"/>
  <c r="BF203" i="6"/>
  <c r="BE203" i="6"/>
  <c r="BD203" i="6"/>
  <c r="BC203" i="6"/>
  <c r="BB203" i="6"/>
  <c r="BA203" i="6"/>
  <c r="AZ203" i="6"/>
  <c r="AY203" i="6"/>
  <c r="AX203" i="6"/>
  <c r="AW203" i="6"/>
  <c r="BF202" i="6"/>
  <c r="BE202" i="6"/>
  <c r="BD202" i="6"/>
  <c r="BC202" i="6"/>
  <c r="BB202" i="6"/>
  <c r="BA202" i="6"/>
  <c r="AZ202" i="6"/>
  <c r="AY202" i="6"/>
  <c r="AX202" i="6"/>
  <c r="AW202" i="6"/>
  <c r="BF201" i="6"/>
  <c r="BE201" i="6"/>
  <c r="BD201" i="6"/>
  <c r="BC201" i="6"/>
  <c r="BB201" i="6"/>
  <c r="BA201" i="6"/>
  <c r="AZ201" i="6"/>
  <c r="AY201" i="6"/>
  <c r="AX201" i="6"/>
  <c r="AW201" i="6"/>
  <c r="BF200" i="6"/>
  <c r="BE200" i="6"/>
  <c r="BD200" i="6"/>
  <c r="BC200" i="6"/>
  <c r="BB200" i="6"/>
  <c r="BA200" i="6"/>
  <c r="AZ200" i="6"/>
  <c r="AY200" i="6"/>
  <c r="AX200" i="6"/>
  <c r="AW200" i="6"/>
  <c r="BF197" i="6"/>
  <c r="BE197" i="6"/>
  <c r="BD197" i="6"/>
  <c r="BC197" i="6"/>
  <c r="BB197" i="6"/>
  <c r="BA197" i="6"/>
  <c r="AZ197" i="6"/>
  <c r="AY197" i="6"/>
  <c r="AX197" i="6"/>
  <c r="AW197" i="6"/>
  <c r="BF196" i="6"/>
  <c r="BE196" i="6"/>
  <c r="BD196" i="6"/>
  <c r="BC196" i="6"/>
  <c r="BB196" i="6"/>
  <c r="BA196" i="6"/>
  <c r="AZ196" i="6"/>
  <c r="AY196" i="6"/>
  <c r="AX196" i="6"/>
  <c r="AW196" i="6"/>
  <c r="BF195" i="6"/>
  <c r="BE195" i="6"/>
  <c r="BD195" i="6"/>
  <c r="BC195" i="6"/>
  <c r="BB195" i="6"/>
  <c r="BA195" i="6"/>
  <c r="AZ195" i="6"/>
  <c r="AY195" i="6"/>
  <c r="AX195" i="6"/>
  <c r="AW195" i="6"/>
  <c r="BF194" i="6"/>
  <c r="BE194" i="6"/>
  <c r="BD194" i="6"/>
  <c r="BC194" i="6"/>
  <c r="BB194" i="6"/>
  <c r="BA194" i="6"/>
  <c r="AZ194" i="6"/>
  <c r="AY194" i="6"/>
  <c r="AX194" i="6"/>
  <c r="AW194" i="6"/>
  <c r="BF193" i="6"/>
  <c r="BE193" i="6"/>
  <c r="BD193" i="6"/>
  <c r="BC193" i="6"/>
  <c r="BB193" i="6"/>
  <c r="BA193" i="6"/>
  <c r="AZ193" i="6"/>
  <c r="AY193" i="6"/>
  <c r="AX193" i="6"/>
  <c r="AW193" i="6"/>
  <c r="BF192" i="6"/>
  <c r="BE192" i="6"/>
  <c r="BD192" i="6"/>
  <c r="BC192" i="6"/>
  <c r="BB192" i="6"/>
  <c r="BA192" i="6"/>
  <c r="AZ192" i="6"/>
  <c r="AY192" i="6"/>
  <c r="AX192" i="6"/>
  <c r="AW192" i="6"/>
  <c r="BF191" i="6"/>
  <c r="BE191" i="6"/>
  <c r="BD191" i="6"/>
  <c r="BC191" i="6"/>
  <c r="BB191" i="6"/>
  <c r="BA191" i="6"/>
  <c r="AZ191" i="6"/>
  <c r="AY191" i="6"/>
  <c r="AX191" i="6"/>
  <c r="AW191" i="6"/>
  <c r="BF190" i="6"/>
  <c r="BE190" i="6"/>
  <c r="BD190" i="6"/>
  <c r="BC190" i="6"/>
  <c r="BB190" i="6"/>
  <c r="BA190" i="6"/>
  <c r="AZ190" i="6"/>
  <c r="AY190" i="6"/>
  <c r="AX190" i="6"/>
  <c r="AW190" i="6"/>
  <c r="BR189" i="6"/>
  <c r="BQ189" i="6"/>
  <c r="BP189" i="6"/>
  <c r="BO189" i="6"/>
  <c r="BN189" i="6"/>
  <c r="BF189" i="6"/>
  <c r="BE189" i="6"/>
  <c r="BD189" i="6"/>
  <c r="BC189" i="6"/>
  <c r="BB189" i="6"/>
  <c r="BA189" i="6"/>
  <c r="AZ189" i="6"/>
  <c r="AY189" i="6"/>
  <c r="AX189" i="6"/>
  <c r="AW189" i="6"/>
  <c r="BR188" i="6"/>
  <c r="BQ188" i="6"/>
  <c r="BP188" i="6"/>
  <c r="BO188" i="6"/>
  <c r="BN188" i="6"/>
  <c r="BF188" i="6"/>
  <c r="BE188" i="6"/>
  <c r="BD188" i="6"/>
  <c r="BC188" i="6"/>
  <c r="BB188" i="6"/>
  <c r="BA188" i="6"/>
  <c r="AZ188" i="6"/>
  <c r="AY188" i="6"/>
  <c r="AX188" i="6"/>
  <c r="AW188" i="6"/>
  <c r="BR187" i="6"/>
  <c r="BQ187" i="6"/>
  <c r="BP187" i="6"/>
  <c r="BO187" i="6"/>
  <c r="BN187" i="6"/>
  <c r="BF187" i="6"/>
  <c r="BE187" i="6"/>
  <c r="BD187" i="6"/>
  <c r="BC187" i="6"/>
  <c r="BB187" i="6"/>
  <c r="BA187" i="6"/>
  <c r="AZ187" i="6"/>
  <c r="AY187" i="6"/>
  <c r="AX187" i="6"/>
  <c r="AW187" i="6"/>
  <c r="BR186" i="6"/>
  <c r="BQ186" i="6"/>
  <c r="BP186" i="6"/>
  <c r="BO186" i="6"/>
  <c r="BN186" i="6"/>
  <c r="BR185" i="6"/>
  <c r="BQ185" i="6"/>
  <c r="BP185" i="6"/>
  <c r="BO185" i="6"/>
  <c r="BN185" i="6"/>
  <c r="BR184" i="6"/>
  <c r="BQ184" i="6"/>
  <c r="BP184" i="6"/>
  <c r="BO184" i="6"/>
  <c r="BN184" i="6"/>
  <c r="BF184" i="6"/>
  <c r="BE184" i="6"/>
  <c r="BD184" i="6"/>
  <c r="BC184" i="6"/>
  <c r="BB184" i="6"/>
  <c r="BA184" i="6"/>
  <c r="AZ184" i="6"/>
  <c r="AY184" i="6"/>
  <c r="AX184" i="6"/>
  <c r="AW184" i="6"/>
  <c r="BR183" i="6"/>
  <c r="BQ183" i="6"/>
  <c r="BP183" i="6"/>
  <c r="BO183" i="6"/>
  <c r="BN183" i="6"/>
  <c r="BF183" i="6"/>
  <c r="BE183" i="6"/>
  <c r="BD183" i="6"/>
  <c r="BC183" i="6"/>
  <c r="BB183" i="6"/>
  <c r="BA183" i="6"/>
  <c r="AZ183" i="6"/>
  <c r="AY183" i="6"/>
  <c r="AX183" i="6"/>
  <c r="AW183" i="6"/>
  <c r="BR182" i="6"/>
  <c r="BQ182" i="6"/>
  <c r="BP182" i="6"/>
  <c r="BO182" i="6"/>
  <c r="BN182" i="6"/>
  <c r="BF182" i="6"/>
  <c r="BE182" i="6"/>
  <c r="BD182" i="6"/>
  <c r="BC182" i="6"/>
  <c r="BB182" i="6"/>
  <c r="BA182" i="6"/>
  <c r="AZ182" i="6"/>
  <c r="AY182" i="6"/>
  <c r="AX182" i="6"/>
  <c r="AW182" i="6"/>
  <c r="BR181" i="6"/>
  <c r="BQ181" i="6"/>
  <c r="BP181" i="6"/>
  <c r="BO181" i="6"/>
  <c r="BN181" i="6"/>
  <c r="BF181" i="6"/>
  <c r="BE181" i="6"/>
  <c r="BD181" i="6"/>
  <c r="BC181" i="6"/>
  <c r="BB181" i="6"/>
  <c r="BA181" i="6"/>
  <c r="AZ181" i="6"/>
  <c r="AY181" i="6"/>
  <c r="AX181" i="6"/>
  <c r="AW181" i="6"/>
  <c r="BR180" i="6"/>
  <c r="BQ180" i="6"/>
  <c r="BP180" i="6"/>
  <c r="BO180" i="6"/>
  <c r="BN180" i="6"/>
  <c r="BF180" i="6"/>
  <c r="BE180" i="6"/>
  <c r="BD180" i="6"/>
  <c r="BC180" i="6"/>
  <c r="BB180" i="6"/>
  <c r="BA180" i="6"/>
  <c r="AZ180" i="6"/>
  <c r="AY180" i="6"/>
  <c r="AX180" i="6"/>
  <c r="AW180" i="6"/>
  <c r="BR179" i="6"/>
  <c r="BR190" i="6" s="1"/>
  <c r="BQ179" i="6"/>
  <c r="BQ190" i="6" s="1"/>
  <c r="BP179" i="6"/>
  <c r="BP190" i="6" s="1"/>
  <c r="BO179" i="6"/>
  <c r="BO190" i="6" s="1"/>
  <c r="BN179" i="6"/>
  <c r="BN190" i="6" s="1"/>
  <c r="BF179" i="6"/>
  <c r="BE179" i="6"/>
  <c r="BD179" i="6"/>
  <c r="BC179" i="6"/>
  <c r="BB179" i="6"/>
  <c r="BA179" i="6"/>
  <c r="AZ179" i="6"/>
  <c r="AY179" i="6"/>
  <c r="AX179" i="6"/>
  <c r="AW179" i="6"/>
  <c r="BF178" i="6"/>
  <c r="BE178" i="6"/>
  <c r="BD178" i="6"/>
  <c r="BC178" i="6"/>
  <c r="BB178" i="6"/>
  <c r="BA178" i="6"/>
  <c r="AZ178" i="6"/>
  <c r="AY178" i="6"/>
  <c r="AX178" i="6"/>
  <c r="AW178" i="6"/>
  <c r="BF177" i="6"/>
  <c r="BE177" i="6"/>
  <c r="BD177" i="6"/>
  <c r="BC177" i="6"/>
  <c r="BB177" i="6"/>
  <c r="BA177" i="6"/>
  <c r="AZ177" i="6"/>
  <c r="AY177" i="6"/>
  <c r="AX177" i="6"/>
  <c r="AW177" i="6"/>
  <c r="BF176" i="6"/>
  <c r="BE176" i="6"/>
  <c r="BD176" i="6"/>
  <c r="BC176" i="6"/>
  <c r="BB176" i="6"/>
  <c r="BA176" i="6"/>
  <c r="AZ176" i="6"/>
  <c r="AY176" i="6"/>
  <c r="AX176" i="6"/>
  <c r="AW176" i="6"/>
  <c r="BF175" i="6"/>
  <c r="BE175" i="6"/>
  <c r="BD175" i="6"/>
  <c r="BC175" i="6"/>
  <c r="BB175" i="6"/>
  <c r="BA175" i="6"/>
  <c r="AZ175" i="6"/>
  <c r="AY175" i="6"/>
  <c r="AX175" i="6"/>
  <c r="AW175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F174" i="6"/>
  <c r="BE174" i="6"/>
  <c r="BD174" i="6"/>
  <c r="BC174" i="6"/>
  <c r="BB174" i="6"/>
  <c r="BA174" i="6"/>
  <c r="AZ174" i="6"/>
  <c r="AY174" i="6"/>
  <c r="AX174" i="6"/>
  <c r="AW174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F171" i="6"/>
  <c r="BE171" i="6"/>
  <c r="BD171" i="6"/>
  <c r="BC171" i="6"/>
  <c r="BB171" i="6"/>
  <c r="BA171" i="6"/>
  <c r="AZ171" i="6"/>
  <c r="AY171" i="6"/>
  <c r="AX171" i="6"/>
  <c r="AW171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F170" i="6"/>
  <c r="BE170" i="6"/>
  <c r="BD170" i="6"/>
  <c r="BC170" i="6"/>
  <c r="BB170" i="6"/>
  <c r="BA170" i="6"/>
  <c r="AZ170" i="6"/>
  <c r="AY170" i="6"/>
  <c r="AX170" i="6"/>
  <c r="AW170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F169" i="6"/>
  <c r="BE169" i="6"/>
  <c r="BD169" i="6"/>
  <c r="BC169" i="6"/>
  <c r="BB169" i="6"/>
  <c r="BA169" i="6"/>
  <c r="AZ169" i="6"/>
  <c r="AY169" i="6"/>
  <c r="AX169" i="6"/>
  <c r="AW169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F168" i="6"/>
  <c r="BE168" i="6"/>
  <c r="BD168" i="6"/>
  <c r="BC168" i="6"/>
  <c r="BB168" i="6"/>
  <c r="BA168" i="6"/>
  <c r="AZ168" i="6"/>
  <c r="AY168" i="6"/>
  <c r="AX168" i="6"/>
  <c r="AW168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F167" i="6"/>
  <c r="BE167" i="6"/>
  <c r="BD167" i="6"/>
  <c r="BC167" i="6"/>
  <c r="BB167" i="6"/>
  <c r="BA167" i="6"/>
  <c r="AZ167" i="6"/>
  <c r="AY167" i="6"/>
  <c r="AX167" i="6"/>
  <c r="AW167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F166" i="6"/>
  <c r="BE166" i="6"/>
  <c r="BD166" i="6"/>
  <c r="BC166" i="6"/>
  <c r="BB166" i="6"/>
  <c r="BA166" i="6"/>
  <c r="AZ166" i="6"/>
  <c r="AY166" i="6"/>
  <c r="AX166" i="6"/>
  <c r="AW166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F165" i="6"/>
  <c r="BE165" i="6"/>
  <c r="BD165" i="6"/>
  <c r="BC165" i="6"/>
  <c r="BB165" i="6"/>
  <c r="BA165" i="6"/>
  <c r="AZ165" i="6"/>
  <c r="AY165" i="6"/>
  <c r="AX165" i="6"/>
  <c r="AW165" i="6"/>
  <c r="CB164" i="6"/>
  <c r="CB175" i="6" s="1"/>
  <c r="CA164" i="6"/>
  <c r="CA175" i="6" s="1"/>
  <c r="BZ164" i="6"/>
  <c r="BZ175" i="6" s="1"/>
  <c r="BY164" i="6"/>
  <c r="BY175" i="6" s="1"/>
  <c r="BX164" i="6"/>
  <c r="BX175" i="6" s="1"/>
  <c r="BW164" i="6"/>
  <c r="BW175" i="6" s="1"/>
  <c r="BV164" i="6"/>
  <c r="BV175" i="6" s="1"/>
  <c r="BU164" i="6"/>
  <c r="BU175" i="6" s="1"/>
  <c r="BT164" i="6"/>
  <c r="BT175" i="6" s="1"/>
  <c r="BS164" i="6"/>
  <c r="BS175" i="6" s="1"/>
  <c r="BR164" i="6"/>
  <c r="BR175" i="6" s="1"/>
  <c r="BQ164" i="6"/>
  <c r="BQ175" i="6" s="1"/>
  <c r="BP164" i="6"/>
  <c r="BP175" i="6" s="1"/>
  <c r="BO164" i="6"/>
  <c r="BO175" i="6" s="1"/>
  <c r="BN164" i="6"/>
  <c r="BN175" i="6" s="1"/>
  <c r="BV180" i="6" s="1"/>
  <c r="Z54" i="6" s="1"/>
  <c r="Z61" i="6" s="1"/>
  <c r="BM164" i="6"/>
  <c r="BM175" i="6" s="1"/>
  <c r="BW180" i="6" s="1"/>
  <c r="AA54" i="6" s="1"/>
  <c r="AA61" i="6" s="1"/>
  <c r="BL164" i="6"/>
  <c r="BL175" i="6" s="1"/>
  <c r="BK164" i="6"/>
  <c r="BK175" i="6" s="1"/>
  <c r="BY180" i="6" s="1"/>
  <c r="AC54" i="6" s="1"/>
  <c r="AC61" i="6" s="1"/>
  <c r="BJ164" i="6"/>
  <c r="BJ175" i="6" s="1"/>
  <c r="BZ180" i="6" s="1"/>
  <c r="AD54" i="6" s="1"/>
  <c r="AD61" i="6" s="1"/>
  <c r="BF164" i="6"/>
  <c r="BE164" i="6"/>
  <c r="BD164" i="6"/>
  <c r="BC164" i="6"/>
  <c r="BB164" i="6"/>
  <c r="BA164" i="6"/>
  <c r="AZ164" i="6"/>
  <c r="AY164" i="6"/>
  <c r="AX164" i="6"/>
  <c r="AW164" i="6"/>
  <c r="BF163" i="6"/>
  <c r="BE163" i="6"/>
  <c r="BD163" i="6"/>
  <c r="BC163" i="6"/>
  <c r="BB163" i="6"/>
  <c r="BA163" i="6"/>
  <c r="AZ163" i="6"/>
  <c r="AY163" i="6"/>
  <c r="AX163" i="6"/>
  <c r="AW163" i="6"/>
  <c r="BF162" i="6"/>
  <c r="BE162" i="6"/>
  <c r="BD162" i="6"/>
  <c r="BC162" i="6"/>
  <c r="BB162" i="6"/>
  <c r="BA162" i="6"/>
  <c r="AZ162" i="6"/>
  <c r="AY162" i="6"/>
  <c r="AX162" i="6"/>
  <c r="AW162" i="6"/>
  <c r="BF161" i="6"/>
  <c r="BE161" i="6"/>
  <c r="BD161" i="6"/>
  <c r="BC161" i="6"/>
  <c r="BB161" i="6"/>
  <c r="BA161" i="6"/>
  <c r="AZ161" i="6"/>
  <c r="AY161" i="6"/>
  <c r="AX161" i="6"/>
  <c r="AW161" i="6"/>
  <c r="BR160" i="6"/>
  <c r="BQ160" i="6"/>
  <c r="BP160" i="6"/>
  <c r="BO160" i="6"/>
  <c r="BN160" i="6"/>
  <c r="BM160" i="6"/>
  <c r="BL160" i="6"/>
  <c r="BK160" i="6"/>
  <c r="BJ160" i="6"/>
  <c r="BI160" i="6"/>
  <c r="BR159" i="6"/>
  <c r="BQ159" i="6"/>
  <c r="BP159" i="6"/>
  <c r="BO159" i="6"/>
  <c r="BN159" i="6"/>
  <c r="BM159" i="6"/>
  <c r="BL159" i="6"/>
  <c r="BK159" i="6"/>
  <c r="BJ159" i="6"/>
  <c r="BI159" i="6"/>
  <c r="BR158" i="6"/>
  <c r="BQ158" i="6"/>
  <c r="BP158" i="6"/>
  <c r="BO158" i="6"/>
  <c r="BN158" i="6"/>
  <c r="BM158" i="6"/>
  <c r="BL158" i="6"/>
  <c r="BK158" i="6"/>
  <c r="BJ158" i="6"/>
  <c r="BI158" i="6"/>
  <c r="BF158" i="6"/>
  <c r="BE158" i="6"/>
  <c r="BD158" i="6"/>
  <c r="BC158" i="6"/>
  <c r="BB158" i="6"/>
  <c r="BA158" i="6"/>
  <c r="AZ158" i="6"/>
  <c r="AY158" i="6"/>
  <c r="AX158" i="6"/>
  <c r="AW158" i="6"/>
  <c r="BR157" i="6"/>
  <c r="BQ157" i="6"/>
  <c r="BP157" i="6"/>
  <c r="BO157" i="6"/>
  <c r="BN157" i="6"/>
  <c r="BM157" i="6"/>
  <c r="BL157" i="6"/>
  <c r="BK157" i="6"/>
  <c r="BJ157" i="6"/>
  <c r="BI157" i="6"/>
  <c r="BF157" i="6"/>
  <c r="BE157" i="6"/>
  <c r="BD157" i="6"/>
  <c r="BC157" i="6"/>
  <c r="BB157" i="6"/>
  <c r="BA157" i="6"/>
  <c r="AZ157" i="6"/>
  <c r="AY157" i="6"/>
  <c r="AX157" i="6"/>
  <c r="AW157" i="6"/>
  <c r="BR156" i="6"/>
  <c r="BQ156" i="6"/>
  <c r="BP156" i="6"/>
  <c r="BO156" i="6"/>
  <c r="BN156" i="6"/>
  <c r="BM156" i="6"/>
  <c r="BL156" i="6"/>
  <c r="BK156" i="6"/>
  <c r="BJ156" i="6"/>
  <c r="BI156" i="6"/>
  <c r="BF156" i="6"/>
  <c r="BE156" i="6"/>
  <c r="BD156" i="6"/>
  <c r="BC156" i="6"/>
  <c r="BB156" i="6"/>
  <c r="BA156" i="6"/>
  <c r="AZ156" i="6"/>
  <c r="AY156" i="6"/>
  <c r="AX156" i="6"/>
  <c r="AW156" i="6"/>
  <c r="BR155" i="6"/>
  <c r="BQ155" i="6"/>
  <c r="BP155" i="6"/>
  <c r="BO155" i="6"/>
  <c r="BN155" i="6"/>
  <c r="BM155" i="6"/>
  <c r="BL155" i="6"/>
  <c r="BK155" i="6"/>
  <c r="BJ155" i="6"/>
  <c r="BI155" i="6"/>
  <c r="BF155" i="6"/>
  <c r="BE155" i="6"/>
  <c r="BD155" i="6"/>
  <c r="BC155" i="6"/>
  <c r="BB155" i="6"/>
  <c r="BA155" i="6"/>
  <c r="AZ155" i="6"/>
  <c r="AY155" i="6"/>
  <c r="AX155" i="6"/>
  <c r="AW155" i="6"/>
  <c r="BR154" i="6"/>
  <c r="BQ154" i="6"/>
  <c r="BP154" i="6"/>
  <c r="BO154" i="6"/>
  <c r="BN154" i="6"/>
  <c r="BM154" i="6"/>
  <c r="BL154" i="6"/>
  <c r="BK154" i="6"/>
  <c r="BJ154" i="6"/>
  <c r="BI154" i="6"/>
  <c r="BF154" i="6"/>
  <c r="BE154" i="6"/>
  <c r="BD154" i="6"/>
  <c r="BC154" i="6"/>
  <c r="BB154" i="6"/>
  <c r="BA154" i="6"/>
  <c r="AZ154" i="6"/>
  <c r="AY154" i="6"/>
  <c r="AX154" i="6"/>
  <c r="AW154" i="6"/>
  <c r="BR153" i="6"/>
  <c r="BQ153" i="6"/>
  <c r="BP153" i="6"/>
  <c r="BO153" i="6"/>
  <c r="BN153" i="6"/>
  <c r="BM153" i="6"/>
  <c r="BL153" i="6"/>
  <c r="BK153" i="6"/>
  <c r="BJ153" i="6"/>
  <c r="BI153" i="6"/>
  <c r="BF153" i="6"/>
  <c r="BE153" i="6"/>
  <c r="BD153" i="6"/>
  <c r="BC153" i="6"/>
  <c r="BB153" i="6"/>
  <c r="BA153" i="6"/>
  <c r="AZ153" i="6"/>
  <c r="AY153" i="6"/>
  <c r="AX153" i="6"/>
  <c r="AW153" i="6"/>
  <c r="BR152" i="6"/>
  <c r="BQ152" i="6"/>
  <c r="BP152" i="6"/>
  <c r="BO152" i="6"/>
  <c r="BN152" i="6"/>
  <c r="BM152" i="6"/>
  <c r="BL152" i="6"/>
  <c r="BK152" i="6"/>
  <c r="BJ152" i="6"/>
  <c r="BI152" i="6"/>
  <c r="BF152" i="6"/>
  <c r="BE152" i="6"/>
  <c r="BD152" i="6"/>
  <c r="BC152" i="6"/>
  <c r="BB152" i="6"/>
  <c r="BA152" i="6"/>
  <c r="AZ152" i="6"/>
  <c r="AY152" i="6"/>
  <c r="AX152" i="6"/>
  <c r="AW152" i="6"/>
  <c r="BR151" i="6"/>
  <c r="BQ151" i="6"/>
  <c r="BP151" i="6"/>
  <c r="BO151" i="6"/>
  <c r="BN151" i="6"/>
  <c r="BM151" i="6"/>
  <c r="BL151" i="6"/>
  <c r="BK151" i="6"/>
  <c r="BJ151" i="6"/>
  <c r="BI151" i="6"/>
  <c r="BF151" i="6"/>
  <c r="BE151" i="6"/>
  <c r="BD151" i="6"/>
  <c r="BC151" i="6"/>
  <c r="BB151" i="6"/>
  <c r="BA151" i="6"/>
  <c r="AZ151" i="6"/>
  <c r="AY151" i="6"/>
  <c r="AX151" i="6"/>
  <c r="AW151" i="6"/>
  <c r="BR150" i="6"/>
  <c r="BR161" i="6" s="1"/>
  <c r="AC75" i="6" s="1"/>
  <c r="BQ150" i="6"/>
  <c r="BQ161" i="6" s="1"/>
  <c r="AC74" i="6" s="1"/>
  <c r="BP150" i="6"/>
  <c r="BP161" i="6" s="1"/>
  <c r="AC73" i="6" s="1"/>
  <c r="BO150" i="6"/>
  <c r="BO161" i="6" s="1"/>
  <c r="AC72" i="6" s="1"/>
  <c r="BN150" i="6"/>
  <c r="BN161" i="6" s="1"/>
  <c r="AC71" i="6" s="1"/>
  <c r="BM150" i="6"/>
  <c r="BM161" i="6" s="1"/>
  <c r="AC70" i="6" s="1"/>
  <c r="BL150" i="6"/>
  <c r="BL161" i="6" s="1"/>
  <c r="AC69" i="6" s="1"/>
  <c r="BK150" i="6"/>
  <c r="BK161" i="6" s="1"/>
  <c r="AC68" i="6" s="1"/>
  <c r="BJ150" i="6"/>
  <c r="BJ161" i="6" s="1"/>
  <c r="AC67" i="6" s="1"/>
  <c r="BI150" i="6"/>
  <c r="BI161" i="6" s="1"/>
  <c r="AC66" i="6" s="1"/>
  <c r="BF150" i="6"/>
  <c r="BE150" i="6"/>
  <c r="BD150" i="6"/>
  <c r="BC150" i="6"/>
  <c r="BB150" i="6"/>
  <c r="BA150" i="6"/>
  <c r="AZ150" i="6"/>
  <c r="AY150" i="6"/>
  <c r="AX150" i="6"/>
  <c r="AW150" i="6"/>
  <c r="BF149" i="6"/>
  <c r="BE149" i="6"/>
  <c r="BD149" i="6"/>
  <c r="BC149" i="6"/>
  <c r="BB149" i="6"/>
  <c r="BA149" i="6"/>
  <c r="AZ149" i="6"/>
  <c r="AY149" i="6"/>
  <c r="AX149" i="6"/>
  <c r="AW149" i="6"/>
  <c r="BF148" i="6"/>
  <c r="BE148" i="6"/>
  <c r="BD148" i="6"/>
  <c r="BC148" i="6"/>
  <c r="BB148" i="6"/>
  <c r="BA148" i="6"/>
  <c r="AZ148" i="6"/>
  <c r="AY148" i="6"/>
  <c r="AX148" i="6"/>
  <c r="AW148" i="6"/>
  <c r="BF145" i="6"/>
  <c r="BR146" i="6" s="1"/>
  <c r="BE145" i="6"/>
  <c r="BQ146" i="6" s="1"/>
  <c r="BD145" i="6"/>
  <c r="BP146" i="6" s="1"/>
  <c r="BC145" i="6"/>
  <c r="BO146" i="6" s="1"/>
  <c r="BB145" i="6"/>
  <c r="BN146" i="6" s="1"/>
  <c r="BA145" i="6"/>
  <c r="BM146" i="6" s="1"/>
  <c r="AZ145" i="6"/>
  <c r="BL146" i="6" s="1"/>
  <c r="AY145" i="6"/>
  <c r="BK146" i="6" s="1"/>
  <c r="AX145" i="6"/>
  <c r="BJ146" i="6" s="1"/>
  <c r="AW145" i="6"/>
  <c r="BI146" i="6" s="1"/>
  <c r="BF144" i="6"/>
  <c r="BR145" i="6" s="1"/>
  <c r="BE144" i="6"/>
  <c r="BQ145" i="6" s="1"/>
  <c r="BD144" i="6"/>
  <c r="BP145" i="6" s="1"/>
  <c r="BC144" i="6"/>
  <c r="BO145" i="6" s="1"/>
  <c r="BB144" i="6"/>
  <c r="BN145" i="6" s="1"/>
  <c r="BA144" i="6"/>
  <c r="BM145" i="6" s="1"/>
  <c r="AZ144" i="6"/>
  <c r="BL145" i="6" s="1"/>
  <c r="AY144" i="6"/>
  <c r="BK145" i="6" s="1"/>
  <c r="AX144" i="6"/>
  <c r="BJ145" i="6" s="1"/>
  <c r="AW144" i="6"/>
  <c r="BI145" i="6" s="1"/>
  <c r="CJ143" i="6"/>
  <c r="CI143" i="6"/>
  <c r="CH143" i="6"/>
  <c r="CG143" i="6"/>
  <c r="CF143" i="6"/>
  <c r="CE143" i="6"/>
  <c r="BF143" i="6"/>
  <c r="BR144" i="6" s="1"/>
  <c r="BE143" i="6"/>
  <c r="BQ144" i="6" s="1"/>
  <c r="BD143" i="6"/>
  <c r="BP144" i="6" s="1"/>
  <c r="BC143" i="6"/>
  <c r="BO144" i="6" s="1"/>
  <c r="BB143" i="6"/>
  <c r="BN144" i="6" s="1"/>
  <c r="BA143" i="6"/>
  <c r="BM144" i="6" s="1"/>
  <c r="AZ143" i="6"/>
  <c r="BL144" i="6" s="1"/>
  <c r="AY143" i="6"/>
  <c r="BK144" i="6" s="1"/>
  <c r="AX143" i="6"/>
  <c r="BJ144" i="6" s="1"/>
  <c r="AW143" i="6"/>
  <c r="BI144" i="6" s="1"/>
  <c r="CJ142" i="6"/>
  <c r="CI142" i="6"/>
  <c r="CH142" i="6"/>
  <c r="CG142" i="6"/>
  <c r="CF142" i="6"/>
  <c r="CE142" i="6"/>
  <c r="BJ142" i="6"/>
  <c r="BI142" i="6"/>
  <c r="BF142" i="6"/>
  <c r="BR143" i="6" s="1"/>
  <c r="BE142" i="6"/>
  <c r="BQ143" i="6" s="1"/>
  <c r="BD142" i="6"/>
  <c r="BP143" i="6" s="1"/>
  <c r="BC142" i="6"/>
  <c r="BO143" i="6" s="1"/>
  <c r="BB142" i="6"/>
  <c r="BN143" i="6" s="1"/>
  <c r="BA142" i="6"/>
  <c r="BM143" i="6" s="1"/>
  <c r="AZ142" i="6"/>
  <c r="BL143" i="6" s="1"/>
  <c r="AY142" i="6"/>
  <c r="BK143" i="6" s="1"/>
  <c r="AX142" i="6"/>
  <c r="BJ143" i="6" s="1"/>
  <c r="AW142" i="6"/>
  <c r="BI143" i="6" s="1"/>
  <c r="CJ141" i="6"/>
  <c r="CI141" i="6"/>
  <c r="CH141" i="6"/>
  <c r="CG141" i="6"/>
  <c r="CF141" i="6"/>
  <c r="CE141" i="6"/>
  <c r="CA141" i="6"/>
  <c r="BZ141" i="6"/>
  <c r="BY141" i="6"/>
  <c r="BX141" i="6"/>
  <c r="BF141" i="6"/>
  <c r="BR142" i="6" s="1"/>
  <c r="BE141" i="6"/>
  <c r="BQ142" i="6" s="1"/>
  <c r="BD141" i="6"/>
  <c r="BP142" i="6" s="1"/>
  <c r="BC141" i="6"/>
  <c r="BO142" i="6" s="1"/>
  <c r="BB141" i="6"/>
  <c r="BN142" i="6" s="1"/>
  <c r="BA141" i="6"/>
  <c r="BM142" i="6" s="1"/>
  <c r="AZ141" i="6"/>
  <c r="BL142" i="6" s="1"/>
  <c r="AY141" i="6"/>
  <c r="BK142" i="6" s="1"/>
  <c r="AX141" i="6"/>
  <c r="AW141" i="6"/>
  <c r="CJ140" i="6"/>
  <c r="CI140" i="6"/>
  <c r="CH140" i="6"/>
  <c r="CG140" i="6"/>
  <c r="CF140" i="6"/>
  <c r="CE140" i="6"/>
  <c r="CA140" i="6"/>
  <c r="BZ140" i="6"/>
  <c r="BY140" i="6"/>
  <c r="BX140" i="6"/>
  <c r="BF140" i="6"/>
  <c r="BR141" i="6" s="1"/>
  <c r="BE140" i="6"/>
  <c r="BQ141" i="6" s="1"/>
  <c r="BD140" i="6"/>
  <c r="BP141" i="6" s="1"/>
  <c r="BC140" i="6"/>
  <c r="BO141" i="6" s="1"/>
  <c r="BB140" i="6"/>
  <c r="BN141" i="6" s="1"/>
  <c r="BA140" i="6"/>
  <c r="BM141" i="6" s="1"/>
  <c r="AZ140" i="6"/>
  <c r="BL141" i="6" s="1"/>
  <c r="AY140" i="6"/>
  <c r="BK141" i="6" s="1"/>
  <c r="AX140" i="6"/>
  <c r="BJ141" i="6" s="1"/>
  <c r="AW140" i="6"/>
  <c r="BI141" i="6" s="1"/>
  <c r="CJ139" i="6"/>
  <c r="CI139" i="6"/>
  <c r="CH139" i="6"/>
  <c r="CG139" i="6"/>
  <c r="CF139" i="6"/>
  <c r="CE139" i="6"/>
  <c r="CA139" i="6"/>
  <c r="BZ139" i="6"/>
  <c r="BY139" i="6"/>
  <c r="BX139" i="6"/>
  <c r="BF139" i="6"/>
  <c r="BR140" i="6" s="1"/>
  <c r="BE139" i="6"/>
  <c r="BQ140" i="6" s="1"/>
  <c r="BD139" i="6"/>
  <c r="BP140" i="6" s="1"/>
  <c r="BC139" i="6"/>
  <c r="BO140" i="6" s="1"/>
  <c r="BB139" i="6"/>
  <c r="BN140" i="6" s="1"/>
  <c r="BA139" i="6"/>
  <c r="BM140" i="6" s="1"/>
  <c r="AZ139" i="6"/>
  <c r="BL140" i="6" s="1"/>
  <c r="AY139" i="6"/>
  <c r="BK140" i="6" s="1"/>
  <c r="AX139" i="6"/>
  <c r="BJ140" i="6" s="1"/>
  <c r="AW139" i="6"/>
  <c r="BI140" i="6" s="1"/>
  <c r="CJ138" i="6"/>
  <c r="CI138" i="6"/>
  <c r="CH138" i="6"/>
  <c r="CG138" i="6"/>
  <c r="CF138" i="6"/>
  <c r="CE138" i="6"/>
  <c r="CA138" i="6"/>
  <c r="BZ138" i="6"/>
  <c r="BY138" i="6"/>
  <c r="BX138" i="6"/>
  <c r="BF138" i="6"/>
  <c r="BR139" i="6" s="1"/>
  <c r="BE138" i="6"/>
  <c r="BQ139" i="6" s="1"/>
  <c r="BD138" i="6"/>
  <c r="BP139" i="6" s="1"/>
  <c r="BC138" i="6"/>
  <c r="BO139" i="6" s="1"/>
  <c r="BB138" i="6"/>
  <c r="BN139" i="6" s="1"/>
  <c r="BA138" i="6"/>
  <c r="BM139" i="6" s="1"/>
  <c r="AZ138" i="6"/>
  <c r="BL139" i="6" s="1"/>
  <c r="AY138" i="6"/>
  <c r="BK139" i="6" s="1"/>
  <c r="AX138" i="6"/>
  <c r="BJ139" i="6" s="1"/>
  <c r="AW138" i="6"/>
  <c r="BI139" i="6" s="1"/>
  <c r="CJ137" i="6"/>
  <c r="CI137" i="6"/>
  <c r="CH137" i="6"/>
  <c r="CG137" i="6"/>
  <c r="CF137" i="6"/>
  <c r="CE137" i="6"/>
  <c r="CA137" i="6"/>
  <c r="BZ137" i="6"/>
  <c r="BY137" i="6"/>
  <c r="BX137" i="6"/>
  <c r="BF137" i="6"/>
  <c r="BR138" i="6" s="1"/>
  <c r="BE137" i="6"/>
  <c r="BQ138" i="6" s="1"/>
  <c r="BD137" i="6"/>
  <c r="BP138" i="6" s="1"/>
  <c r="BC137" i="6"/>
  <c r="BO138" i="6" s="1"/>
  <c r="BB137" i="6"/>
  <c r="BN138" i="6" s="1"/>
  <c r="BA137" i="6"/>
  <c r="BM138" i="6" s="1"/>
  <c r="AZ137" i="6"/>
  <c r="BL138" i="6" s="1"/>
  <c r="AY137" i="6"/>
  <c r="BK138" i="6" s="1"/>
  <c r="AX137" i="6"/>
  <c r="BJ138" i="6" s="1"/>
  <c r="AW137" i="6"/>
  <c r="BI138" i="6" s="1"/>
  <c r="CJ136" i="6"/>
  <c r="CJ144" i="6" s="1"/>
  <c r="AD60" i="6" s="1"/>
  <c r="CI136" i="6"/>
  <c r="CI144" i="6" s="1"/>
  <c r="AC60" i="6" s="1"/>
  <c r="CH136" i="6"/>
  <c r="CH144" i="6" s="1"/>
  <c r="AB60" i="6" s="1"/>
  <c r="CG136" i="6"/>
  <c r="CG144" i="6" s="1"/>
  <c r="AA60" i="6" s="1"/>
  <c r="CF136" i="6"/>
  <c r="CF144" i="6" s="1"/>
  <c r="Z60" i="6" s="1"/>
  <c r="CE136" i="6"/>
  <c r="CE144" i="6" s="1"/>
  <c r="Y60" i="6" s="1"/>
  <c r="CA136" i="6"/>
  <c r="BZ136" i="6"/>
  <c r="BY136" i="6"/>
  <c r="BX136" i="6"/>
  <c r="BN136" i="6"/>
  <c r="BN147" i="6" s="1"/>
  <c r="AA71" i="6" s="1"/>
  <c r="BM136" i="6"/>
  <c r="BM147" i="6" s="1"/>
  <c r="AA70" i="6" s="1"/>
  <c r="BF136" i="6"/>
  <c r="BR137" i="6" s="1"/>
  <c r="BE136" i="6"/>
  <c r="BQ137" i="6" s="1"/>
  <c r="BD136" i="6"/>
  <c r="BP137" i="6" s="1"/>
  <c r="BC136" i="6"/>
  <c r="BO137" i="6" s="1"/>
  <c r="BB136" i="6"/>
  <c r="BN137" i="6" s="1"/>
  <c r="BA136" i="6"/>
  <c r="BM137" i="6" s="1"/>
  <c r="AZ136" i="6"/>
  <c r="BL137" i="6" s="1"/>
  <c r="AY136" i="6"/>
  <c r="BK137" i="6" s="1"/>
  <c r="AX136" i="6"/>
  <c r="BJ137" i="6" s="1"/>
  <c r="AW136" i="6"/>
  <c r="BI137" i="6" s="1"/>
  <c r="BF135" i="6"/>
  <c r="BR136" i="6" s="1"/>
  <c r="BR147" i="6" s="1"/>
  <c r="AA75" i="6" s="1"/>
  <c r="BE135" i="6"/>
  <c r="BQ136" i="6" s="1"/>
  <c r="BQ147" i="6" s="1"/>
  <c r="AA74" i="6" s="1"/>
  <c r="BD135" i="6"/>
  <c r="BP136" i="6" s="1"/>
  <c r="BP147" i="6" s="1"/>
  <c r="AA73" i="6" s="1"/>
  <c r="BC135" i="6"/>
  <c r="BO136" i="6" s="1"/>
  <c r="BO147" i="6" s="1"/>
  <c r="AA72" i="6" s="1"/>
  <c r="BB135" i="6"/>
  <c r="BA135" i="6"/>
  <c r="AZ135" i="6"/>
  <c r="BL136" i="6" s="1"/>
  <c r="AY135" i="6"/>
  <c r="BK136" i="6" s="1"/>
  <c r="AX135" i="6"/>
  <c r="BJ136" i="6" s="1"/>
  <c r="AW135" i="6"/>
  <c r="BI136" i="6" s="1"/>
  <c r="X124" i="6"/>
  <c r="W124" i="6"/>
  <c r="U124" i="6"/>
  <c r="S124" i="6"/>
  <c r="Q124" i="6"/>
  <c r="O124" i="6"/>
  <c r="M124" i="6"/>
  <c r="Y48" i="6" s="1"/>
  <c r="K124" i="6"/>
  <c r="I124" i="6"/>
  <c r="G124" i="6"/>
  <c r="F124" i="6"/>
  <c r="D124" i="6"/>
  <c r="Y47" i="6" s="1"/>
  <c r="B124" i="6"/>
  <c r="AD57" i="6"/>
  <c r="AC57" i="6"/>
  <c r="AB57" i="6"/>
  <c r="AA57" i="6"/>
  <c r="Z57" i="6"/>
  <c r="Y57" i="6"/>
  <c r="S55" i="6"/>
  <c r="AD58" i="6" s="1"/>
  <c r="R55" i="6"/>
  <c r="AC58" i="6" s="1"/>
  <c r="Q55" i="6"/>
  <c r="AB58" i="6" s="1"/>
  <c r="P55" i="6"/>
  <c r="AA58" i="6" s="1"/>
  <c r="O55" i="6"/>
  <c r="Z58" i="6" s="1"/>
  <c r="N55" i="6"/>
  <c r="Y58" i="6" s="1"/>
  <c r="Y46" i="6"/>
  <c r="Y44" i="6"/>
  <c r="Y43" i="6"/>
  <c r="BF210" i="5"/>
  <c r="BE210" i="5"/>
  <c r="BD210" i="5"/>
  <c r="BC210" i="5"/>
  <c r="BB210" i="5"/>
  <c r="BA210" i="5"/>
  <c r="AZ210" i="5"/>
  <c r="AY210" i="5"/>
  <c r="AX210" i="5"/>
  <c r="AW210" i="5"/>
  <c r="BF209" i="5"/>
  <c r="BE209" i="5"/>
  <c r="BD209" i="5"/>
  <c r="BC209" i="5"/>
  <c r="BB209" i="5"/>
  <c r="BA209" i="5"/>
  <c r="AZ209" i="5"/>
  <c r="AY209" i="5"/>
  <c r="AX209" i="5"/>
  <c r="AW209" i="5"/>
  <c r="BF208" i="5"/>
  <c r="BE208" i="5"/>
  <c r="BD208" i="5"/>
  <c r="BC208" i="5"/>
  <c r="BB208" i="5"/>
  <c r="BA208" i="5"/>
  <c r="AZ208" i="5"/>
  <c r="AY208" i="5"/>
  <c r="AX208" i="5"/>
  <c r="AW208" i="5"/>
  <c r="BF207" i="5"/>
  <c r="BE207" i="5"/>
  <c r="BD207" i="5"/>
  <c r="BC207" i="5"/>
  <c r="BB207" i="5"/>
  <c r="BN157" i="5" s="1"/>
  <c r="BA207" i="5"/>
  <c r="AZ207" i="5"/>
  <c r="AY207" i="5"/>
  <c r="AX207" i="5"/>
  <c r="AW207" i="5"/>
  <c r="BF206" i="5"/>
  <c r="BE206" i="5"/>
  <c r="BD206" i="5"/>
  <c r="BC206" i="5"/>
  <c r="BB206" i="5"/>
  <c r="BA206" i="5"/>
  <c r="AZ206" i="5"/>
  <c r="BL156" i="5" s="1"/>
  <c r="AY206" i="5"/>
  <c r="AX206" i="5"/>
  <c r="AW206" i="5"/>
  <c r="BF205" i="5"/>
  <c r="BE205" i="5"/>
  <c r="BD205" i="5"/>
  <c r="BC205" i="5"/>
  <c r="BB205" i="5"/>
  <c r="BA205" i="5"/>
  <c r="AZ205" i="5"/>
  <c r="AY205" i="5"/>
  <c r="AX205" i="5"/>
  <c r="BJ155" i="5" s="1"/>
  <c r="AW205" i="5"/>
  <c r="BF204" i="5"/>
  <c r="BE204" i="5"/>
  <c r="BD204" i="5"/>
  <c r="BC204" i="5"/>
  <c r="BB204" i="5"/>
  <c r="BA204" i="5"/>
  <c r="AZ204" i="5"/>
  <c r="AY204" i="5"/>
  <c r="AX204" i="5"/>
  <c r="AW204" i="5"/>
  <c r="BF203" i="5"/>
  <c r="BE203" i="5"/>
  <c r="BD203" i="5"/>
  <c r="BC203" i="5"/>
  <c r="BB203" i="5"/>
  <c r="BA203" i="5"/>
  <c r="AZ203" i="5"/>
  <c r="AY203" i="5"/>
  <c r="AX203" i="5"/>
  <c r="AW203" i="5"/>
  <c r="BF202" i="5"/>
  <c r="BE202" i="5"/>
  <c r="BD202" i="5"/>
  <c r="BC202" i="5"/>
  <c r="BB202" i="5"/>
  <c r="BA202" i="5"/>
  <c r="AZ202" i="5"/>
  <c r="AY202" i="5"/>
  <c r="AX202" i="5"/>
  <c r="AW202" i="5"/>
  <c r="BF201" i="5"/>
  <c r="BE201" i="5"/>
  <c r="BD201" i="5"/>
  <c r="BC201" i="5"/>
  <c r="BB201" i="5"/>
  <c r="BA201" i="5"/>
  <c r="AZ201" i="5"/>
  <c r="AY201" i="5"/>
  <c r="AX201" i="5"/>
  <c r="AW201" i="5"/>
  <c r="BF200" i="5"/>
  <c r="BE200" i="5"/>
  <c r="BD200" i="5"/>
  <c r="BC200" i="5"/>
  <c r="BB200" i="5"/>
  <c r="BA200" i="5"/>
  <c r="AZ200" i="5"/>
  <c r="AY200" i="5"/>
  <c r="AX200" i="5"/>
  <c r="AW200" i="5"/>
  <c r="BF197" i="5"/>
  <c r="BE197" i="5"/>
  <c r="BD197" i="5"/>
  <c r="BC197" i="5"/>
  <c r="BB197" i="5"/>
  <c r="BA197" i="5"/>
  <c r="AZ197" i="5"/>
  <c r="AY197" i="5"/>
  <c r="AX197" i="5"/>
  <c r="BJ160" i="5" s="1"/>
  <c r="AW197" i="5"/>
  <c r="BF196" i="5"/>
  <c r="BE196" i="5"/>
  <c r="BD196" i="5"/>
  <c r="BC196" i="5"/>
  <c r="BB196" i="5"/>
  <c r="BA196" i="5"/>
  <c r="AZ196" i="5"/>
  <c r="AY196" i="5"/>
  <c r="AX196" i="5"/>
  <c r="AW196" i="5"/>
  <c r="BF195" i="5"/>
  <c r="BR158" i="5" s="1"/>
  <c r="BE195" i="5"/>
  <c r="BD195" i="5"/>
  <c r="BC195" i="5"/>
  <c r="BB195" i="5"/>
  <c r="BA195" i="5"/>
  <c r="AZ195" i="5"/>
  <c r="AY195" i="5"/>
  <c r="AX195" i="5"/>
  <c r="AW195" i="5"/>
  <c r="BF194" i="5"/>
  <c r="BE194" i="5"/>
  <c r="BD194" i="5"/>
  <c r="BP157" i="5" s="1"/>
  <c r="BC194" i="5"/>
  <c r="BB194" i="5"/>
  <c r="BA194" i="5"/>
  <c r="AZ194" i="5"/>
  <c r="AY194" i="5"/>
  <c r="AX194" i="5"/>
  <c r="AW194" i="5"/>
  <c r="BF193" i="5"/>
  <c r="BE193" i="5"/>
  <c r="BD193" i="5"/>
  <c r="BC193" i="5"/>
  <c r="BB193" i="5"/>
  <c r="BN156" i="5" s="1"/>
  <c r="BA193" i="5"/>
  <c r="AZ193" i="5"/>
  <c r="AY193" i="5"/>
  <c r="AX193" i="5"/>
  <c r="AW193" i="5"/>
  <c r="BF192" i="5"/>
  <c r="BE192" i="5"/>
  <c r="BD192" i="5"/>
  <c r="BC192" i="5"/>
  <c r="BB192" i="5"/>
  <c r="BA192" i="5"/>
  <c r="AZ192" i="5"/>
  <c r="BL155" i="5" s="1"/>
  <c r="AY192" i="5"/>
  <c r="AX192" i="5"/>
  <c r="AW192" i="5"/>
  <c r="BF191" i="5"/>
  <c r="BE191" i="5"/>
  <c r="BD191" i="5"/>
  <c r="BC191" i="5"/>
  <c r="BB191" i="5"/>
  <c r="BA191" i="5"/>
  <c r="AZ191" i="5"/>
  <c r="AY191" i="5"/>
  <c r="AX191" i="5"/>
  <c r="BJ154" i="5" s="1"/>
  <c r="AW191" i="5"/>
  <c r="BF190" i="5"/>
  <c r="BE190" i="5"/>
  <c r="BD190" i="5"/>
  <c r="BC190" i="5"/>
  <c r="BB190" i="5"/>
  <c r="BA190" i="5"/>
  <c r="BM153" i="5" s="1"/>
  <c r="AZ190" i="5"/>
  <c r="AY190" i="5"/>
  <c r="AX190" i="5"/>
  <c r="AW190" i="5"/>
  <c r="BR189" i="5"/>
  <c r="BQ189" i="5"/>
  <c r="BP189" i="5"/>
  <c r="BO189" i="5"/>
  <c r="BN189" i="5"/>
  <c r="BF189" i="5"/>
  <c r="BE189" i="5"/>
  <c r="BD189" i="5"/>
  <c r="BC189" i="5"/>
  <c r="BB189" i="5"/>
  <c r="BA189" i="5"/>
  <c r="AZ189" i="5"/>
  <c r="AY189" i="5"/>
  <c r="AX189" i="5"/>
  <c r="AW189" i="5"/>
  <c r="BR188" i="5"/>
  <c r="BQ188" i="5"/>
  <c r="BP188" i="5"/>
  <c r="BO188" i="5"/>
  <c r="BN188" i="5"/>
  <c r="BF188" i="5"/>
  <c r="BE188" i="5"/>
  <c r="BD188" i="5"/>
  <c r="BC188" i="5"/>
  <c r="BB188" i="5"/>
  <c r="BA188" i="5"/>
  <c r="AZ188" i="5"/>
  <c r="AY188" i="5"/>
  <c r="AX188" i="5"/>
  <c r="AW188" i="5"/>
  <c r="BR187" i="5"/>
  <c r="BQ187" i="5"/>
  <c r="BP187" i="5"/>
  <c r="BO187" i="5"/>
  <c r="BN187" i="5"/>
  <c r="BF187" i="5"/>
  <c r="BE187" i="5"/>
  <c r="BD187" i="5"/>
  <c r="BC187" i="5"/>
  <c r="BB187" i="5"/>
  <c r="BA187" i="5"/>
  <c r="AZ187" i="5"/>
  <c r="AY187" i="5"/>
  <c r="AX187" i="5"/>
  <c r="AW187" i="5"/>
  <c r="BR186" i="5"/>
  <c r="BQ186" i="5"/>
  <c r="BP186" i="5"/>
  <c r="BO186" i="5"/>
  <c r="BN186" i="5"/>
  <c r="BR185" i="5"/>
  <c r="BQ185" i="5"/>
  <c r="BP185" i="5"/>
  <c r="BO185" i="5"/>
  <c r="BN185" i="5"/>
  <c r="BR184" i="5"/>
  <c r="BQ184" i="5"/>
  <c r="BP184" i="5"/>
  <c r="BO184" i="5"/>
  <c r="BN184" i="5"/>
  <c r="BF184" i="5"/>
  <c r="BE184" i="5"/>
  <c r="BD184" i="5"/>
  <c r="BC184" i="5"/>
  <c r="BB184" i="5"/>
  <c r="BA184" i="5"/>
  <c r="AZ184" i="5"/>
  <c r="AY184" i="5"/>
  <c r="BK160" i="5" s="1"/>
  <c r="AX184" i="5"/>
  <c r="AW184" i="5"/>
  <c r="BR183" i="5"/>
  <c r="BQ183" i="5"/>
  <c r="BP183" i="5"/>
  <c r="BO183" i="5"/>
  <c r="BN183" i="5"/>
  <c r="BF183" i="5"/>
  <c r="BE183" i="5"/>
  <c r="BD183" i="5"/>
  <c r="BC183" i="5"/>
  <c r="BB183" i="5"/>
  <c r="BN159" i="5" s="1"/>
  <c r="BA183" i="5"/>
  <c r="AZ183" i="5"/>
  <c r="AY183" i="5"/>
  <c r="AX183" i="5"/>
  <c r="AW183" i="5"/>
  <c r="BR182" i="5"/>
  <c r="BQ182" i="5"/>
  <c r="BP182" i="5"/>
  <c r="BO182" i="5"/>
  <c r="BN182" i="5"/>
  <c r="BF182" i="5"/>
  <c r="BE182" i="5"/>
  <c r="BD182" i="5"/>
  <c r="BC182" i="5"/>
  <c r="BB182" i="5"/>
  <c r="BA182" i="5"/>
  <c r="AZ182" i="5"/>
  <c r="AY182" i="5"/>
  <c r="AX182" i="5"/>
  <c r="AW182" i="5"/>
  <c r="BR181" i="5"/>
  <c r="BQ181" i="5"/>
  <c r="BP181" i="5"/>
  <c r="BO181" i="5"/>
  <c r="BN181" i="5"/>
  <c r="BF181" i="5"/>
  <c r="BE181" i="5"/>
  <c r="BD181" i="5"/>
  <c r="BC181" i="5"/>
  <c r="BB181" i="5"/>
  <c r="BA181" i="5"/>
  <c r="AZ181" i="5"/>
  <c r="AY181" i="5"/>
  <c r="AX181" i="5"/>
  <c r="AW181" i="5"/>
  <c r="BR180" i="5"/>
  <c r="BQ180" i="5"/>
  <c r="BP180" i="5"/>
  <c r="BO180" i="5"/>
  <c r="BN180" i="5"/>
  <c r="BF180" i="5"/>
  <c r="BE180" i="5"/>
  <c r="BQ156" i="5" s="1"/>
  <c r="BD180" i="5"/>
  <c r="BC180" i="5"/>
  <c r="BB180" i="5"/>
  <c r="BA180" i="5"/>
  <c r="AZ180" i="5"/>
  <c r="AY180" i="5"/>
  <c r="AX180" i="5"/>
  <c r="AW180" i="5"/>
  <c r="BR179" i="5"/>
  <c r="BR190" i="5" s="1"/>
  <c r="BQ179" i="5"/>
  <c r="BQ190" i="5" s="1"/>
  <c r="BP179" i="5"/>
  <c r="BP190" i="5" s="1"/>
  <c r="BO179" i="5"/>
  <c r="BO190" i="5" s="1"/>
  <c r="BN179" i="5"/>
  <c r="BN190" i="5" s="1"/>
  <c r="BF179" i="5"/>
  <c r="BE179" i="5"/>
  <c r="BD179" i="5"/>
  <c r="BC179" i="5"/>
  <c r="BB179" i="5"/>
  <c r="BA179" i="5"/>
  <c r="AZ179" i="5"/>
  <c r="AY179" i="5"/>
  <c r="AX179" i="5"/>
  <c r="AW179" i="5"/>
  <c r="BF178" i="5"/>
  <c r="BR154" i="5" s="1"/>
  <c r="BE178" i="5"/>
  <c r="BD178" i="5"/>
  <c r="BC178" i="5"/>
  <c r="BB178" i="5"/>
  <c r="BA178" i="5"/>
  <c r="AZ178" i="5"/>
  <c r="AY178" i="5"/>
  <c r="AX178" i="5"/>
  <c r="AW178" i="5"/>
  <c r="BF177" i="5"/>
  <c r="BE177" i="5"/>
  <c r="BD177" i="5"/>
  <c r="BP153" i="5" s="1"/>
  <c r="BC177" i="5"/>
  <c r="BB177" i="5"/>
  <c r="BA177" i="5"/>
  <c r="AZ177" i="5"/>
  <c r="AY177" i="5"/>
  <c r="AX177" i="5"/>
  <c r="AW177" i="5"/>
  <c r="BF176" i="5"/>
  <c r="BE176" i="5"/>
  <c r="BD176" i="5"/>
  <c r="BC176" i="5"/>
  <c r="BB176" i="5"/>
  <c r="BN152" i="5" s="1"/>
  <c r="BA176" i="5"/>
  <c r="AZ176" i="5"/>
  <c r="AY176" i="5"/>
  <c r="AX176" i="5"/>
  <c r="AW176" i="5"/>
  <c r="BF175" i="5"/>
  <c r="BE175" i="5"/>
  <c r="BD175" i="5"/>
  <c r="BC175" i="5"/>
  <c r="BB175" i="5"/>
  <c r="BA175" i="5"/>
  <c r="AZ175" i="5"/>
  <c r="AY175" i="5"/>
  <c r="AX175" i="5"/>
  <c r="AW175" i="5"/>
  <c r="CB174" i="5"/>
  <c r="CA174" i="5"/>
  <c r="BZ174" i="5"/>
  <c r="BY174" i="5"/>
  <c r="BX174" i="5"/>
  <c r="BW174" i="5"/>
  <c r="BV174" i="5"/>
  <c r="BU174" i="5"/>
  <c r="BT174" i="5"/>
  <c r="BS174" i="5"/>
  <c r="BR174" i="5"/>
  <c r="BQ174" i="5"/>
  <c r="BP174" i="5"/>
  <c r="BO174" i="5"/>
  <c r="BN174" i="5"/>
  <c r="BM174" i="5"/>
  <c r="BL174" i="5"/>
  <c r="BK174" i="5"/>
  <c r="BJ174" i="5"/>
  <c r="BF174" i="5"/>
  <c r="BE174" i="5"/>
  <c r="BD174" i="5"/>
  <c r="BC174" i="5"/>
  <c r="BB174" i="5"/>
  <c r="BA174" i="5"/>
  <c r="AZ174" i="5"/>
  <c r="BL150" i="5" s="1"/>
  <c r="AY174" i="5"/>
  <c r="AX174" i="5"/>
  <c r="AW174" i="5"/>
  <c r="CB173" i="5"/>
  <c r="CA173" i="5"/>
  <c r="BZ173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M173" i="5"/>
  <c r="BL173" i="5"/>
  <c r="BK173" i="5"/>
  <c r="BJ173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CB171" i="5"/>
  <c r="CA171" i="5"/>
  <c r="BZ171" i="5"/>
  <c r="BY171" i="5"/>
  <c r="BX171" i="5"/>
  <c r="BW171" i="5"/>
  <c r="BV171" i="5"/>
  <c r="BV175" i="5" s="1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J175" i="5" s="1"/>
  <c r="BF171" i="5"/>
  <c r="BE171" i="5"/>
  <c r="BD171" i="5"/>
  <c r="BC171" i="5"/>
  <c r="BB171" i="5"/>
  <c r="BA171" i="5"/>
  <c r="AZ171" i="5"/>
  <c r="AY171" i="5"/>
  <c r="AX171" i="5"/>
  <c r="AW171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F170" i="5"/>
  <c r="BE170" i="5"/>
  <c r="BD170" i="5"/>
  <c r="BC170" i="5"/>
  <c r="BB170" i="5"/>
  <c r="BA170" i="5"/>
  <c r="AZ170" i="5"/>
  <c r="BL159" i="5" s="1"/>
  <c r="AY170" i="5"/>
  <c r="AX170" i="5"/>
  <c r="AW170" i="5"/>
  <c r="CB169" i="5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F169" i="5"/>
  <c r="BE169" i="5"/>
  <c r="BQ158" i="5" s="1"/>
  <c r="BD169" i="5"/>
  <c r="BC169" i="5"/>
  <c r="BB169" i="5"/>
  <c r="BA169" i="5"/>
  <c r="AZ169" i="5"/>
  <c r="AY169" i="5"/>
  <c r="AX169" i="5"/>
  <c r="AW169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F168" i="5"/>
  <c r="BE168" i="5"/>
  <c r="BD168" i="5"/>
  <c r="BC168" i="5"/>
  <c r="BB168" i="5"/>
  <c r="BA168" i="5"/>
  <c r="AZ168" i="5"/>
  <c r="AY168" i="5"/>
  <c r="AX168" i="5"/>
  <c r="BJ157" i="5" s="1"/>
  <c r="AW168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F167" i="5"/>
  <c r="BE167" i="5"/>
  <c r="BD167" i="5"/>
  <c r="BC167" i="5"/>
  <c r="BO156" i="5" s="1"/>
  <c r="BB167" i="5"/>
  <c r="BA167" i="5"/>
  <c r="AZ167" i="5"/>
  <c r="AY167" i="5"/>
  <c r="AX167" i="5"/>
  <c r="AW167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F166" i="5"/>
  <c r="BE166" i="5"/>
  <c r="BD166" i="5"/>
  <c r="BC166" i="5"/>
  <c r="BB166" i="5"/>
  <c r="BA166" i="5"/>
  <c r="AZ166" i="5"/>
  <c r="AY166" i="5"/>
  <c r="AX166" i="5"/>
  <c r="AW166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F165" i="5"/>
  <c r="BE165" i="5"/>
  <c r="BD165" i="5"/>
  <c r="BC165" i="5"/>
  <c r="BB165" i="5"/>
  <c r="BA165" i="5"/>
  <c r="BM154" i="5" s="1"/>
  <c r="AZ165" i="5"/>
  <c r="AY165" i="5"/>
  <c r="AX165" i="5"/>
  <c r="AW165" i="5"/>
  <c r="CB164" i="5"/>
  <c r="CB175" i="5" s="1"/>
  <c r="CA164" i="5"/>
  <c r="CA175" i="5" s="1"/>
  <c r="BZ164" i="5"/>
  <c r="BZ175" i="5" s="1"/>
  <c r="BY164" i="5"/>
  <c r="BY175" i="5" s="1"/>
  <c r="BX164" i="5"/>
  <c r="BX175" i="5" s="1"/>
  <c r="BW164" i="5"/>
  <c r="BW175" i="5" s="1"/>
  <c r="BV164" i="5"/>
  <c r="BU164" i="5"/>
  <c r="BU175" i="5" s="1"/>
  <c r="BT164" i="5"/>
  <c r="BT175" i="5" s="1"/>
  <c r="BS164" i="5"/>
  <c r="BS175" i="5" s="1"/>
  <c r="BR164" i="5"/>
  <c r="BR175" i="5" s="1"/>
  <c r="BQ164" i="5"/>
  <c r="BQ175" i="5" s="1"/>
  <c r="BP164" i="5"/>
  <c r="BP175" i="5" s="1"/>
  <c r="BO164" i="5"/>
  <c r="BO175" i="5" s="1"/>
  <c r="BU180" i="5" s="1"/>
  <c r="Y54" i="5" s="1"/>
  <c r="Y61" i="5" s="1"/>
  <c r="BN164" i="5"/>
  <c r="BN175" i="5" s="1"/>
  <c r="BV180" i="5" s="1"/>
  <c r="Z54" i="5" s="1"/>
  <c r="Z61" i="5" s="1"/>
  <c r="BM164" i="5"/>
  <c r="BM175" i="5" s="1"/>
  <c r="BL164" i="5"/>
  <c r="BL175" i="5" s="1"/>
  <c r="BK164" i="5"/>
  <c r="BK175" i="5" s="1"/>
  <c r="BJ164" i="5"/>
  <c r="BF164" i="5"/>
  <c r="BR153" i="5" s="1"/>
  <c r="BE164" i="5"/>
  <c r="BD164" i="5"/>
  <c r="BC164" i="5"/>
  <c r="BB164" i="5"/>
  <c r="BA164" i="5"/>
  <c r="AZ164" i="5"/>
  <c r="AY164" i="5"/>
  <c r="AX164" i="5"/>
  <c r="AW164" i="5"/>
  <c r="BF163" i="5"/>
  <c r="BE163" i="5"/>
  <c r="BD163" i="5"/>
  <c r="BC163" i="5"/>
  <c r="BB163" i="5"/>
  <c r="BA163" i="5"/>
  <c r="AZ163" i="5"/>
  <c r="AY163" i="5"/>
  <c r="AX163" i="5"/>
  <c r="AW163" i="5"/>
  <c r="BF162" i="5"/>
  <c r="BE162" i="5"/>
  <c r="BD162" i="5"/>
  <c r="BC162" i="5"/>
  <c r="BB162" i="5"/>
  <c r="BN151" i="5" s="1"/>
  <c r="BA162" i="5"/>
  <c r="AZ162" i="5"/>
  <c r="AY162" i="5"/>
  <c r="AX162" i="5"/>
  <c r="AW162" i="5"/>
  <c r="BF161" i="5"/>
  <c r="BE161" i="5"/>
  <c r="BD161" i="5"/>
  <c r="BC161" i="5"/>
  <c r="BB161" i="5"/>
  <c r="BA161" i="5"/>
  <c r="AZ161" i="5"/>
  <c r="AY161" i="5"/>
  <c r="AX161" i="5"/>
  <c r="BJ150" i="5" s="1"/>
  <c r="AW161" i="5"/>
  <c r="BR160" i="5"/>
  <c r="BQ160" i="5"/>
  <c r="BP160" i="5"/>
  <c r="BO160" i="5"/>
  <c r="BN160" i="5"/>
  <c r="BM160" i="5"/>
  <c r="BL160" i="5"/>
  <c r="BI160" i="5"/>
  <c r="BR159" i="5"/>
  <c r="BQ159" i="5"/>
  <c r="BP159" i="5"/>
  <c r="BO159" i="5"/>
  <c r="BM159" i="5"/>
  <c r="BK159" i="5"/>
  <c r="BJ159" i="5"/>
  <c r="BI159" i="5"/>
  <c r="BP158" i="5"/>
  <c r="BO158" i="5"/>
  <c r="BN158" i="5"/>
  <c r="BM158" i="5"/>
  <c r="BL158" i="5"/>
  <c r="BK158" i="5"/>
  <c r="BJ158" i="5"/>
  <c r="BI158" i="5"/>
  <c r="BF158" i="5"/>
  <c r="BE158" i="5"/>
  <c r="BD158" i="5"/>
  <c r="BC158" i="5"/>
  <c r="BB158" i="5"/>
  <c r="BA158" i="5"/>
  <c r="AZ158" i="5"/>
  <c r="AY158" i="5"/>
  <c r="AX158" i="5"/>
  <c r="AW158" i="5"/>
  <c r="BR157" i="5"/>
  <c r="BQ157" i="5"/>
  <c r="BO157" i="5"/>
  <c r="BM157" i="5"/>
  <c r="BL157" i="5"/>
  <c r="BK157" i="5"/>
  <c r="BI157" i="5"/>
  <c r="BF157" i="5"/>
  <c r="BE157" i="5"/>
  <c r="BD157" i="5"/>
  <c r="BC157" i="5"/>
  <c r="BB157" i="5"/>
  <c r="BA157" i="5"/>
  <c r="AZ157" i="5"/>
  <c r="AY157" i="5"/>
  <c r="AX157" i="5"/>
  <c r="AW157" i="5"/>
  <c r="BR156" i="5"/>
  <c r="BP156" i="5"/>
  <c r="BM156" i="5"/>
  <c r="BK156" i="5"/>
  <c r="BJ156" i="5"/>
  <c r="BI156" i="5"/>
  <c r="BF156" i="5"/>
  <c r="BE156" i="5"/>
  <c r="BD156" i="5"/>
  <c r="BC156" i="5"/>
  <c r="BB156" i="5"/>
  <c r="BA156" i="5"/>
  <c r="AZ156" i="5"/>
  <c r="AY156" i="5"/>
  <c r="AX156" i="5"/>
  <c r="AW156" i="5"/>
  <c r="BR155" i="5"/>
  <c r="BQ155" i="5"/>
  <c r="BP155" i="5"/>
  <c r="BO155" i="5"/>
  <c r="BN155" i="5"/>
  <c r="BM155" i="5"/>
  <c r="BK155" i="5"/>
  <c r="BI155" i="5"/>
  <c r="BF155" i="5"/>
  <c r="BE155" i="5"/>
  <c r="BD155" i="5"/>
  <c r="BC155" i="5"/>
  <c r="BB155" i="5"/>
  <c r="BA155" i="5"/>
  <c r="AZ155" i="5"/>
  <c r="AY155" i="5"/>
  <c r="AX155" i="5"/>
  <c r="AW155" i="5"/>
  <c r="BQ154" i="5"/>
  <c r="BP154" i="5"/>
  <c r="BO154" i="5"/>
  <c r="BN154" i="5"/>
  <c r="BL154" i="5"/>
  <c r="BK154" i="5"/>
  <c r="BI154" i="5"/>
  <c r="BF154" i="5"/>
  <c r="BE154" i="5"/>
  <c r="BD154" i="5"/>
  <c r="BC154" i="5"/>
  <c r="BB154" i="5"/>
  <c r="BA154" i="5"/>
  <c r="AZ154" i="5"/>
  <c r="AY154" i="5"/>
  <c r="AX154" i="5"/>
  <c r="BJ142" i="5" s="1"/>
  <c r="AW154" i="5"/>
  <c r="BQ153" i="5"/>
  <c r="BO153" i="5"/>
  <c r="BN153" i="5"/>
  <c r="BL153" i="5"/>
  <c r="BK153" i="5"/>
  <c r="BJ153" i="5"/>
  <c r="BI153" i="5"/>
  <c r="BF153" i="5"/>
  <c r="BE153" i="5"/>
  <c r="BD153" i="5"/>
  <c r="BC153" i="5"/>
  <c r="BB153" i="5"/>
  <c r="BA153" i="5"/>
  <c r="AZ153" i="5"/>
  <c r="AY153" i="5"/>
  <c r="AX153" i="5"/>
  <c r="AW153" i="5"/>
  <c r="BR152" i="5"/>
  <c r="BQ152" i="5"/>
  <c r="BP152" i="5"/>
  <c r="BO152" i="5"/>
  <c r="BM152" i="5"/>
  <c r="BL152" i="5"/>
  <c r="BK152" i="5"/>
  <c r="BJ152" i="5"/>
  <c r="BI152" i="5"/>
  <c r="BF152" i="5"/>
  <c r="BE152" i="5"/>
  <c r="BD152" i="5"/>
  <c r="BC152" i="5"/>
  <c r="BB152" i="5"/>
  <c r="BA152" i="5"/>
  <c r="AZ152" i="5"/>
  <c r="AY152" i="5"/>
  <c r="AX152" i="5"/>
  <c r="AW152" i="5"/>
  <c r="BR151" i="5"/>
  <c r="BQ151" i="5"/>
  <c r="BP151" i="5"/>
  <c r="BO151" i="5"/>
  <c r="BM151" i="5"/>
  <c r="BL151" i="5"/>
  <c r="BK151" i="5"/>
  <c r="BJ151" i="5"/>
  <c r="BI151" i="5"/>
  <c r="BF151" i="5"/>
  <c r="BE151" i="5"/>
  <c r="BD151" i="5"/>
  <c r="BC151" i="5"/>
  <c r="BB151" i="5"/>
  <c r="BA151" i="5"/>
  <c r="AZ151" i="5"/>
  <c r="AY151" i="5"/>
  <c r="AX151" i="5"/>
  <c r="AW151" i="5"/>
  <c r="BR150" i="5"/>
  <c r="BQ150" i="5"/>
  <c r="BQ161" i="5" s="1"/>
  <c r="AC74" i="5" s="1"/>
  <c r="BP150" i="5"/>
  <c r="BP161" i="5" s="1"/>
  <c r="AC73" i="5" s="1"/>
  <c r="BO150" i="5"/>
  <c r="BN150" i="5"/>
  <c r="BM150" i="5"/>
  <c r="BK150" i="5"/>
  <c r="BK161" i="5" s="1"/>
  <c r="AC68" i="5" s="1"/>
  <c r="BI150" i="5"/>
  <c r="BI161" i="5" s="1"/>
  <c r="AC66" i="5" s="1"/>
  <c r="BF150" i="5"/>
  <c r="BE150" i="5"/>
  <c r="BD150" i="5"/>
  <c r="BC150" i="5"/>
  <c r="BB150" i="5"/>
  <c r="BA150" i="5"/>
  <c r="AZ150" i="5"/>
  <c r="AY150" i="5"/>
  <c r="AX150" i="5"/>
  <c r="AW150" i="5"/>
  <c r="BF149" i="5"/>
  <c r="BE149" i="5"/>
  <c r="BD149" i="5"/>
  <c r="BC149" i="5"/>
  <c r="BB149" i="5"/>
  <c r="BA149" i="5"/>
  <c r="AZ149" i="5"/>
  <c r="AY149" i="5"/>
  <c r="AX149" i="5"/>
  <c r="AW149" i="5"/>
  <c r="BF148" i="5"/>
  <c r="BE148" i="5"/>
  <c r="BD148" i="5"/>
  <c r="BC148" i="5"/>
  <c r="BB148" i="5"/>
  <c r="BA148" i="5"/>
  <c r="AZ148" i="5"/>
  <c r="AY148" i="5"/>
  <c r="AX148" i="5"/>
  <c r="AW148" i="5"/>
  <c r="BJ146" i="5"/>
  <c r="BF145" i="5"/>
  <c r="BR146" i="5" s="1"/>
  <c r="BE145" i="5"/>
  <c r="BQ146" i="5" s="1"/>
  <c r="BD145" i="5"/>
  <c r="BP146" i="5" s="1"/>
  <c r="BC145" i="5"/>
  <c r="BO146" i="5" s="1"/>
  <c r="BB145" i="5"/>
  <c r="BN146" i="5" s="1"/>
  <c r="BA145" i="5"/>
  <c r="BM146" i="5" s="1"/>
  <c r="AZ145" i="5"/>
  <c r="BL146" i="5" s="1"/>
  <c r="AY145" i="5"/>
  <c r="BK146" i="5" s="1"/>
  <c r="AX145" i="5"/>
  <c r="AW145" i="5"/>
  <c r="BI146" i="5" s="1"/>
  <c r="BF144" i="5"/>
  <c r="BR145" i="5" s="1"/>
  <c r="BE144" i="5"/>
  <c r="BQ145" i="5" s="1"/>
  <c r="BD144" i="5"/>
  <c r="BP145" i="5" s="1"/>
  <c r="BC144" i="5"/>
  <c r="BO145" i="5" s="1"/>
  <c r="BB144" i="5"/>
  <c r="BN145" i="5" s="1"/>
  <c r="BA144" i="5"/>
  <c r="BM145" i="5" s="1"/>
  <c r="AZ144" i="5"/>
  <c r="BL145" i="5" s="1"/>
  <c r="AY144" i="5"/>
  <c r="BK145" i="5" s="1"/>
  <c r="AX144" i="5"/>
  <c r="BJ145" i="5" s="1"/>
  <c r="AW144" i="5"/>
  <c r="BI145" i="5" s="1"/>
  <c r="CJ143" i="5"/>
  <c r="CI143" i="5"/>
  <c r="CH143" i="5"/>
  <c r="CG143" i="5"/>
  <c r="CF143" i="5"/>
  <c r="CE143" i="5"/>
  <c r="BF143" i="5"/>
  <c r="BR144" i="5" s="1"/>
  <c r="BE143" i="5"/>
  <c r="BQ144" i="5" s="1"/>
  <c r="BD143" i="5"/>
  <c r="BP144" i="5" s="1"/>
  <c r="BC143" i="5"/>
  <c r="BO144" i="5" s="1"/>
  <c r="BB143" i="5"/>
  <c r="BN144" i="5" s="1"/>
  <c r="BA143" i="5"/>
  <c r="BM144" i="5" s="1"/>
  <c r="AZ143" i="5"/>
  <c r="BL144" i="5" s="1"/>
  <c r="AY143" i="5"/>
  <c r="BK144" i="5" s="1"/>
  <c r="AX143" i="5"/>
  <c r="BJ144" i="5" s="1"/>
  <c r="AW143" i="5"/>
  <c r="BI144" i="5" s="1"/>
  <c r="CJ142" i="5"/>
  <c r="CI142" i="5"/>
  <c r="CH142" i="5"/>
  <c r="CG142" i="5"/>
  <c r="CF142" i="5"/>
  <c r="CE142" i="5"/>
  <c r="BN142" i="5"/>
  <c r="BI142" i="5"/>
  <c r="BF142" i="5"/>
  <c r="BR143" i="5" s="1"/>
  <c r="BE142" i="5"/>
  <c r="BQ143" i="5" s="1"/>
  <c r="BD142" i="5"/>
  <c r="BP143" i="5" s="1"/>
  <c r="BC142" i="5"/>
  <c r="BO143" i="5" s="1"/>
  <c r="BB142" i="5"/>
  <c r="BN143" i="5" s="1"/>
  <c r="BA142" i="5"/>
  <c r="BM143" i="5" s="1"/>
  <c r="AZ142" i="5"/>
  <c r="BL143" i="5" s="1"/>
  <c r="AY142" i="5"/>
  <c r="BK143" i="5" s="1"/>
  <c r="AX142" i="5"/>
  <c r="BJ143" i="5" s="1"/>
  <c r="AW142" i="5"/>
  <c r="BI143" i="5" s="1"/>
  <c r="CJ141" i="5"/>
  <c r="CI141" i="5"/>
  <c r="CH141" i="5"/>
  <c r="CG141" i="5"/>
  <c r="CF141" i="5"/>
  <c r="CE141" i="5"/>
  <c r="CA141" i="5"/>
  <c r="BZ141" i="5"/>
  <c r="BY141" i="5"/>
  <c r="BX141" i="5"/>
  <c r="BP141" i="5"/>
  <c r="BO141" i="5"/>
  <c r="BF141" i="5"/>
  <c r="BR142" i="5" s="1"/>
  <c r="BE141" i="5"/>
  <c r="BQ142" i="5" s="1"/>
  <c r="BD141" i="5"/>
  <c r="BP142" i="5" s="1"/>
  <c r="BC141" i="5"/>
  <c r="BO142" i="5" s="1"/>
  <c r="BB141" i="5"/>
  <c r="BA141" i="5"/>
  <c r="BM142" i="5" s="1"/>
  <c r="AZ141" i="5"/>
  <c r="BL142" i="5" s="1"/>
  <c r="AY141" i="5"/>
  <c r="BK142" i="5" s="1"/>
  <c r="AX141" i="5"/>
  <c r="AW141" i="5"/>
  <c r="CJ140" i="5"/>
  <c r="CI140" i="5"/>
  <c r="CH140" i="5"/>
  <c r="CG140" i="5"/>
  <c r="CF140" i="5"/>
  <c r="CE140" i="5"/>
  <c r="CA140" i="5"/>
  <c r="BZ140" i="5"/>
  <c r="BY140" i="5"/>
  <c r="BX140" i="5"/>
  <c r="BN140" i="5"/>
  <c r="BJ140" i="5"/>
  <c r="BI140" i="5"/>
  <c r="BF140" i="5"/>
  <c r="BR141" i="5" s="1"/>
  <c r="BE140" i="5"/>
  <c r="BQ141" i="5" s="1"/>
  <c r="BD140" i="5"/>
  <c r="BC140" i="5"/>
  <c r="BB140" i="5"/>
  <c r="BN141" i="5" s="1"/>
  <c r="BA140" i="5"/>
  <c r="BM141" i="5" s="1"/>
  <c r="AZ140" i="5"/>
  <c r="BL141" i="5" s="1"/>
  <c r="AY140" i="5"/>
  <c r="BK141" i="5" s="1"/>
  <c r="AX140" i="5"/>
  <c r="BJ141" i="5" s="1"/>
  <c r="AW140" i="5"/>
  <c r="BI141" i="5" s="1"/>
  <c r="CJ139" i="5"/>
  <c r="CI139" i="5"/>
  <c r="CH139" i="5"/>
  <c r="CG139" i="5"/>
  <c r="CF139" i="5"/>
  <c r="CE139" i="5"/>
  <c r="CA139" i="5"/>
  <c r="BZ139" i="5"/>
  <c r="BY139" i="5"/>
  <c r="BX139" i="5"/>
  <c r="BP139" i="5"/>
  <c r="BO139" i="5"/>
  <c r="BM139" i="5"/>
  <c r="BF139" i="5"/>
  <c r="BR140" i="5" s="1"/>
  <c r="BE139" i="5"/>
  <c r="BQ140" i="5" s="1"/>
  <c r="BD139" i="5"/>
  <c r="BP140" i="5" s="1"/>
  <c r="BC139" i="5"/>
  <c r="BO140" i="5" s="1"/>
  <c r="BB139" i="5"/>
  <c r="BA139" i="5"/>
  <c r="BM140" i="5" s="1"/>
  <c r="AZ139" i="5"/>
  <c r="BL140" i="5" s="1"/>
  <c r="AY139" i="5"/>
  <c r="BK140" i="5" s="1"/>
  <c r="AX139" i="5"/>
  <c r="AW139" i="5"/>
  <c r="CJ138" i="5"/>
  <c r="CI138" i="5"/>
  <c r="CH138" i="5"/>
  <c r="CG138" i="5"/>
  <c r="CF138" i="5"/>
  <c r="CE138" i="5"/>
  <c r="CA138" i="5"/>
  <c r="BZ138" i="5"/>
  <c r="BY138" i="5"/>
  <c r="BX138" i="5"/>
  <c r="BN138" i="5"/>
  <c r="BF138" i="5"/>
  <c r="BR139" i="5" s="1"/>
  <c r="BE138" i="5"/>
  <c r="BQ139" i="5" s="1"/>
  <c r="BD138" i="5"/>
  <c r="BC138" i="5"/>
  <c r="BB138" i="5"/>
  <c r="BN139" i="5" s="1"/>
  <c r="BA138" i="5"/>
  <c r="AZ138" i="5"/>
  <c r="BL139" i="5" s="1"/>
  <c r="AY138" i="5"/>
  <c r="BK139" i="5" s="1"/>
  <c r="AX138" i="5"/>
  <c r="BJ139" i="5" s="1"/>
  <c r="AW138" i="5"/>
  <c r="BI139" i="5" s="1"/>
  <c r="CJ137" i="5"/>
  <c r="CI137" i="5"/>
  <c r="CH137" i="5"/>
  <c r="CG137" i="5"/>
  <c r="CF137" i="5"/>
  <c r="CE137" i="5"/>
  <c r="CA137" i="5"/>
  <c r="BZ137" i="5"/>
  <c r="BY137" i="5"/>
  <c r="BX137" i="5"/>
  <c r="BO137" i="5"/>
  <c r="BF137" i="5"/>
  <c r="BR138" i="5" s="1"/>
  <c r="BE137" i="5"/>
  <c r="BQ138" i="5" s="1"/>
  <c r="BD137" i="5"/>
  <c r="BP138" i="5" s="1"/>
  <c r="BC137" i="5"/>
  <c r="BO138" i="5" s="1"/>
  <c r="BB137" i="5"/>
  <c r="BA137" i="5"/>
  <c r="BM138" i="5" s="1"/>
  <c r="AZ137" i="5"/>
  <c r="BL138" i="5" s="1"/>
  <c r="AY137" i="5"/>
  <c r="BK138" i="5" s="1"/>
  <c r="AX137" i="5"/>
  <c r="BJ138" i="5" s="1"/>
  <c r="AW137" i="5"/>
  <c r="BI138" i="5" s="1"/>
  <c r="CJ136" i="5"/>
  <c r="CJ144" i="5" s="1"/>
  <c r="AD60" i="5" s="1"/>
  <c r="CI136" i="5"/>
  <c r="CI144" i="5" s="1"/>
  <c r="AC60" i="5" s="1"/>
  <c r="CH136" i="5"/>
  <c r="CH144" i="5" s="1"/>
  <c r="AB60" i="5" s="1"/>
  <c r="CG136" i="5"/>
  <c r="CG144" i="5" s="1"/>
  <c r="AA60" i="5" s="1"/>
  <c r="CF136" i="5"/>
  <c r="CF144" i="5" s="1"/>
  <c r="Z60" i="5" s="1"/>
  <c r="CE136" i="5"/>
  <c r="CE144" i="5" s="1"/>
  <c r="Y60" i="5" s="1"/>
  <c r="CA136" i="5"/>
  <c r="BZ136" i="5"/>
  <c r="BY136" i="5"/>
  <c r="BX136" i="5"/>
  <c r="BN136" i="5"/>
  <c r="BI136" i="5"/>
  <c r="BF136" i="5"/>
  <c r="BR137" i="5" s="1"/>
  <c r="BE136" i="5"/>
  <c r="BQ137" i="5" s="1"/>
  <c r="BD136" i="5"/>
  <c r="BP137" i="5" s="1"/>
  <c r="BC136" i="5"/>
  <c r="BB136" i="5"/>
  <c r="BN137" i="5" s="1"/>
  <c r="BA136" i="5"/>
  <c r="BM137" i="5" s="1"/>
  <c r="AZ136" i="5"/>
  <c r="BL137" i="5" s="1"/>
  <c r="AY136" i="5"/>
  <c r="BK137" i="5" s="1"/>
  <c r="AX136" i="5"/>
  <c r="BJ137" i="5" s="1"/>
  <c r="AW136" i="5"/>
  <c r="BI137" i="5" s="1"/>
  <c r="BF135" i="5"/>
  <c r="BR136" i="5" s="1"/>
  <c r="BE135" i="5"/>
  <c r="BQ136" i="5" s="1"/>
  <c r="BD135" i="5"/>
  <c r="BP136" i="5" s="1"/>
  <c r="BC135" i="5"/>
  <c r="BO136" i="5" s="1"/>
  <c r="BO147" i="5" s="1"/>
  <c r="AA72" i="5" s="1"/>
  <c r="BB135" i="5"/>
  <c r="BA135" i="5"/>
  <c r="BM136" i="5" s="1"/>
  <c r="AZ135" i="5"/>
  <c r="BL136" i="5" s="1"/>
  <c r="AY135" i="5"/>
  <c r="BK136" i="5" s="1"/>
  <c r="BK147" i="5" s="1"/>
  <c r="AA68" i="5" s="1"/>
  <c r="AX135" i="5"/>
  <c r="BJ136" i="5" s="1"/>
  <c r="AW135" i="5"/>
  <c r="X124" i="5"/>
  <c r="W124" i="5"/>
  <c r="U124" i="5"/>
  <c r="S124" i="5"/>
  <c r="Q124" i="5"/>
  <c r="O124" i="5"/>
  <c r="M124" i="5"/>
  <c r="Y48" i="5" s="1"/>
  <c r="K124" i="5"/>
  <c r="I124" i="5"/>
  <c r="G124" i="5"/>
  <c r="F124" i="5"/>
  <c r="D124" i="5"/>
  <c r="Y47" i="5" s="1"/>
  <c r="B124" i="5"/>
  <c r="AD57" i="5"/>
  <c r="AC57" i="5"/>
  <c r="AB57" i="5"/>
  <c r="AA57" i="5"/>
  <c r="Z57" i="5"/>
  <c r="Y57" i="5"/>
  <c r="S55" i="5"/>
  <c r="AD58" i="5" s="1"/>
  <c r="R55" i="5"/>
  <c r="AC58" i="5" s="1"/>
  <c r="Q55" i="5"/>
  <c r="AB58" i="5" s="1"/>
  <c r="P55" i="5"/>
  <c r="AA58" i="5" s="1"/>
  <c r="O55" i="5"/>
  <c r="Z58" i="5" s="1"/>
  <c r="N55" i="5"/>
  <c r="Y58" i="5" s="1"/>
  <c r="Y46" i="5"/>
  <c r="Y44" i="5"/>
  <c r="Y43" i="5"/>
  <c r="BF210" i="4"/>
  <c r="BE210" i="4"/>
  <c r="BD210" i="4"/>
  <c r="BC210" i="4"/>
  <c r="BB210" i="4"/>
  <c r="BA210" i="4"/>
  <c r="AZ210" i="4"/>
  <c r="AY210" i="4"/>
  <c r="AX210" i="4"/>
  <c r="AW210" i="4"/>
  <c r="BF209" i="4"/>
  <c r="BE209" i="4"/>
  <c r="BD209" i="4"/>
  <c r="BC209" i="4"/>
  <c r="BB209" i="4"/>
  <c r="BA209" i="4"/>
  <c r="AZ209" i="4"/>
  <c r="AY209" i="4"/>
  <c r="AX209" i="4"/>
  <c r="AW209" i="4"/>
  <c r="BF208" i="4"/>
  <c r="BE208" i="4"/>
  <c r="BD208" i="4"/>
  <c r="BC208" i="4"/>
  <c r="BB208" i="4"/>
  <c r="BA208" i="4"/>
  <c r="AZ208" i="4"/>
  <c r="AY208" i="4"/>
  <c r="AX208" i="4"/>
  <c r="AW208" i="4"/>
  <c r="BF207" i="4"/>
  <c r="BE207" i="4"/>
  <c r="BD207" i="4"/>
  <c r="BC207" i="4"/>
  <c r="BB207" i="4"/>
  <c r="BN157" i="4" s="1"/>
  <c r="BA207" i="4"/>
  <c r="AZ207" i="4"/>
  <c r="AY207" i="4"/>
  <c r="AX207" i="4"/>
  <c r="AW207" i="4"/>
  <c r="BF206" i="4"/>
  <c r="BE206" i="4"/>
  <c r="BD206" i="4"/>
  <c r="BC206" i="4"/>
  <c r="BB206" i="4"/>
  <c r="BA206" i="4"/>
  <c r="AZ206" i="4"/>
  <c r="BL156" i="4" s="1"/>
  <c r="AY206" i="4"/>
  <c r="AX206" i="4"/>
  <c r="AW206" i="4"/>
  <c r="BF205" i="4"/>
  <c r="BE205" i="4"/>
  <c r="BD205" i="4"/>
  <c r="BC205" i="4"/>
  <c r="BB205" i="4"/>
  <c r="BA205" i="4"/>
  <c r="AZ205" i="4"/>
  <c r="AY205" i="4"/>
  <c r="AX205" i="4"/>
  <c r="BJ155" i="4" s="1"/>
  <c r="AW205" i="4"/>
  <c r="BF204" i="4"/>
  <c r="BE204" i="4"/>
  <c r="BD204" i="4"/>
  <c r="BC204" i="4"/>
  <c r="BB204" i="4"/>
  <c r="BA204" i="4"/>
  <c r="AZ204" i="4"/>
  <c r="AY204" i="4"/>
  <c r="AX204" i="4"/>
  <c r="AW204" i="4"/>
  <c r="BF203" i="4"/>
  <c r="BE203" i="4"/>
  <c r="BD203" i="4"/>
  <c r="BC203" i="4"/>
  <c r="BB203" i="4"/>
  <c r="BA203" i="4"/>
  <c r="AZ203" i="4"/>
  <c r="AY203" i="4"/>
  <c r="AX203" i="4"/>
  <c r="AW203" i="4"/>
  <c r="BF202" i="4"/>
  <c r="BE202" i="4"/>
  <c r="BD202" i="4"/>
  <c r="BC202" i="4"/>
  <c r="BB202" i="4"/>
  <c r="BA202" i="4"/>
  <c r="AZ202" i="4"/>
  <c r="AY202" i="4"/>
  <c r="AX202" i="4"/>
  <c r="AW202" i="4"/>
  <c r="BF201" i="4"/>
  <c r="BE201" i="4"/>
  <c r="BD201" i="4"/>
  <c r="BC201" i="4"/>
  <c r="BB201" i="4"/>
  <c r="BA201" i="4"/>
  <c r="AZ201" i="4"/>
  <c r="AY201" i="4"/>
  <c r="AX201" i="4"/>
  <c r="AW201" i="4"/>
  <c r="BF200" i="4"/>
  <c r="BE200" i="4"/>
  <c r="BD200" i="4"/>
  <c r="BC200" i="4"/>
  <c r="BB200" i="4"/>
  <c r="BA200" i="4"/>
  <c r="AZ200" i="4"/>
  <c r="AY200" i="4"/>
  <c r="AX200" i="4"/>
  <c r="AW200" i="4"/>
  <c r="BF197" i="4"/>
  <c r="BE197" i="4"/>
  <c r="BD197" i="4"/>
  <c r="BC197" i="4"/>
  <c r="BB197" i="4"/>
  <c r="BA197" i="4"/>
  <c r="AZ197" i="4"/>
  <c r="AY197" i="4"/>
  <c r="AX197" i="4"/>
  <c r="BJ160" i="4" s="1"/>
  <c r="AW197" i="4"/>
  <c r="BF196" i="4"/>
  <c r="BE196" i="4"/>
  <c r="BD196" i="4"/>
  <c r="BC196" i="4"/>
  <c r="BB196" i="4"/>
  <c r="BA196" i="4"/>
  <c r="AZ196" i="4"/>
  <c r="AY196" i="4"/>
  <c r="AX196" i="4"/>
  <c r="AW196" i="4"/>
  <c r="BF195" i="4"/>
  <c r="BR158" i="4" s="1"/>
  <c r="BE195" i="4"/>
  <c r="BD195" i="4"/>
  <c r="BC195" i="4"/>
  <c r="BB195" i="4"/>
  <c r="BA195" i="4"/>
  <c r="AZ195" i="4"/>
  <c r="AY195" i="4"/>
  <c r="AX195" i="4"/>
  <c r="AW195" i="4"/>
  <c r="BF194" i="4"/>
  <c r="BE194" i="4"/>
  <c r="BD194" i="4"/>
  <c r="BP157" i="4" s="1"/>
  <c r="BC194" i="4"/>
  <c r="BB194" i="4"/>
  <c r="BA194" i="4"/>
  <c r="AZ194" i="4"/>
  <c r="AY194" i="4"/>
  <c r="AX194" i="4"/>
  <c r="AW194" i="4"/>
  <c r="BF193" i="4"/>
  <c r="BE193" i="4"/>
  <c r="BD193" i="4"/>
  <c r="BC193" i="4"/>
  <c r="BB193" i="4"/>
  <c r="BN156" i="4" s="1"/>
  <c r="BA193" i="4"/>
  <c r="AZ193" i="4"/>
  <c r="AY193" i="4"/>
  <c r="AX193" i="4"/>
  <c r="AW193" i="4"/>
  <c r="BF192" i="4"/>
  <c r="BE192" i="4"/>
  <c r="BD192" i="4"/>
  <c r="BC192" i="4"/>
  <c r="BB192" i="4"/>
  <c r="BA192" i="4"/>
  <c r="AZ192" i="4"/>
  <c r="BL155" i="4" s="1"/>
  <c r="AY192" i="4"/>
  <c r="AX192" i="4"/>
  <c r="AW192" i="4"/>
  <c r="BF191" i="4"/>
  <c r="BE191" i="4"/>
  <c r="BD191" i="4"/>
  <c r="BC191" i="4"/>
  <c r="BB191" i="4"/>
  <c r="BA191" i="4"/>
  <c r="AZ191" i="4"/>
  <c r="AY191" i="4"/>
  <c r="AX191" i="4"/>
  <c r="BJ154" i="4" s="1"/>
  <c r="AW191" i="4"/>
  <c r="BF190" i="4"/>
  <c r="BE190" i="4"/>
  <c r="BD190" i="4"/>
  <c r="BC190" i="4"/>
  <c r="BB190" i="4"/>
  <c r="BA190" i="4"/>
  <c r="BM153" i="4" s="1"/>
  <c r="AZ190" i="4"/>
  <c r="AY190" i="4"/>
  <c r="AX190" i="4"/>
  <c r="AW190" i="4"/>
  <c r="BR189" i="4"/>
  <c r="BQ189" i="4"/>
  <c r="BP189" i="4"/>
  <c r="BO189" i="4"/>
  <c r="BN189" i="4"/>
  <c r="BF189" i="4"/>
  <c r="BE189" i="4"/>
  <c r="BD189" i="4"/>
  <c r="BC189" i="4"/>
  <c r="BB189" i="4"/>
  <c r="BA189" i="4"/>
  <c r="AZ189" i="4"/>
  <c r="AY189" i="4"/>
  <c r="AX189" i="4"/>
  <c r="AW189" i="4"/>
  <c r="BR188" i="4"/>
  <c r="BQ188" i="4"/>
  <c r="BP188" i="4"/>
  <c r="BO188" i="4"/>
  <c r="BN188" i="4"/>
  <c r="BF188" i="4"/>
  <c r="BE188" i="4"/>
  <c r="BD188" i="4"/>
  <c r="BC188" i="4"/>
  <c r="BB188" i="4"/>
  <c r="BA188" i="4"/>
  <c r="AZ188" i="4"/>
  <c r="AY188" i="4"/>
  <c r="AX188" i="4"/>
  <c r="AW188" i="4"/>
  <c r="BR187" i="4"/>
  <c r="BQ187" i="4"/>
  <c r="BP187" i="4"/>
  <c r="BO187" i="4"/>
  <c r="BN187" i="4"/>
  <c r="BF187" i="4"/>
  <c r="BE187" i="4"/>
  <c r="BD187" i="4"/>
  <c r="BC187" i="4"/>
  <c r="BB187" i="4"/>
  <c r="BA187" i="4"/>
  <c r="AZ187" i="4"/>
  <c r="AY187" i="4"/>
  <c r="AX187" i="4"/>
  <c r="AW187" i="4"/>
  <c r="BR186" i="4"/>
  <c r="BQ186" i="4"/>
  <c r="BP186" i="4"/>
  <c r="BO186" i="4"/>
  <c r="BN186" i="4"/>
  <c r="BR185" i="4"/>
  <c r="BQ185" i="4"/>
  <c r="BP185" i="4"/>
  <c r="BO185" i="4"/>
  <c r="BN185" i="4"/>
  <c r="BR184" i="4"/>
  <c r="BQ184" i="4"/>
  <c r="BP184" i="4"/>
  <c r="BO184" i="4"/>
  <c r="BN184" i="4"/>
  <c r="BF184" i="4"/>
  <c r="BE184" i="4"/>
  <c r="BD184" i="4"/>
  <c r="BC184" i="4"/>
  <c r="BB184" i="4"/>
  <c r="BA184" i="4"/>
  <c r="AZ184" i="4"/>
  <c r="AY184" i="4"/>
  <c r="BK160" i="4" s="1"/>
  <c r="AX184" i="4"/>
  <c r="AW184" i="4"/>
  <c r="BR183" i="4"/>
  <c r="BQ183" i="4"/>
  <c r="BP183" i="4"/>
  <c r="BO183" i="4"/>
  <c r="BN183" i="4"/>
  <c r="BF183" i="4"/>
  <c r="BE183" i="4"/>
  <c r="BD183" i="4"/>
  <c r="BC183" i="4"/>
  <c r="BB183" i="4"/>
  <c r="BN159" i="4" s="1"/>
  <c r="BA183" i="4"/>
  <c r="AZ183" i="4"/>
  <c r="AY183" i="4"/>
  <c r="AX183" i="4"/>
  <c r="AW183" i="4"/>
  <c r="BR182" i="4"/>
  <c r="BQ182" i="4"/>
  <c r="BP182" i="4"/>
  <c r="BO182" i="4"/>
  <c r="BN182" i="4"/>
  <c r="BF182" i="4"/>
  <c r="BE182" i="4"/>
  <c r="BD182" i="4"/>
  <c r="BC182" i="4"/>
  <c r="BB182" i="4"/>
  <c r="BA182" i="4"/>
  <c r="AZ182" i="4"/>
  <c r="AY182" i="4"/>
  <c r="AX182" i="4"/>
  <c r="AW182" i="4"/>
  <c r="BR181" i="4"/>
  <c r="BQ181" i="4"/>
  <c r="BP181" i="4"/>
  <c r="BO181" i="4"/>
  <c r="BN181" i="4"/>
  <c r="BF181" i="4"/>
  <c r="BE181" i="4"/>
  <c r="BD181" i="4"/>
  <c r="BC181" i="4"/>
  <c r="BB181" i="4"/>
  <c r="BA181" i="4"/>
  <c r="AZ181" i="4"/>
  <c r="AY181" i="4"/>
  <c r="AX181" i="4"/>
  <c r="AW181" i="4"/>
  <c r="BR180" i="4"/>
  <c r="BQ180" i="4"/>
  <c r="BP180" i="4"/>
  <c r="BO180" i="4"/>
  <c r="BN180" i="4"/>
  <c r="BF180" i="4"/>
  <c r="BE180" i="4"/>
  <c r="BQ156" i="4" s="1"/>
  <c r="BD180" i="4"/>
  <c r="BC180" i="4"/>
  <c r="BB180" i="4"/>
  <c r="BA180" i="4"/>
  <c r="AZ180" i="4"/>
  <c r="AY180" i="4"/>
  <c r="AX180" i="4"/>
  <c r="AW180" i="4"/>
  <c r="BR179" i="4"/>
  <c r="BR190" i="4" s="1"/>
  <c r="BQ179" i="4"/>
  <c r="BQ190" i="4" s="1"/>
  <c r="BP179" i="4"/>
  <c r="BP190" i="4" s="1"/>
  <c r="BO179" i="4"/>
  <c r="BO190" i="4" s="1"/>
  <c r="BN179" i="4"/>
  <c r="BN190" i="4" s="1"/>
  <c r="BF179" i="4"/>
  <c r="BE179" i="4"/>
  <c r="BD179" i="4"/>
  <c r="BC179" i="4"/>
  <c r="BB179" i="4"/>
  <c r="BA179" i="4"/>
  <c r="AZ179" i="4"/>
  <c r="AY179" i="4"/>
  <c r="AX179" i="4"/>
  <c r="AW179" i="4"/>
  <c r="BF178" i="4"/>
  <c r="BR154" i="4" s="1"/>
  <c r="BE178" i="4"/>
  <c r="BD178" i="4"/>
  <c r="BC178" i="4"/>
  <c r="BB178" i="4"/>
  <c r="BA178" i="4"/>
  <c r="AZ178" i="4"/>
  <c r="AY178" i="4"/>
  <c r="AX178" i="4"/>
  <c r="AW178" i="4"/>
  <c r="BF177" i="4"/>
  <c r="BE177" i="4"/>
  <c r="BD177" i="4"/>
  <c r="BP153" i="4" s="1"/>
  <c r="BC177" i="4"/>
  <c r="BB177" i="4"/>
  <c r="BA177" i="4"/>
  <c r="AZ177" i="4"/>
  <c r="AY177" i="4"/>
  <c r="AX177" i="4"/>
  <c r="AW177" i="4"/>
  <c r="BF176" i="4"/>
  <c r="BE176" i="4"/>
  <c r="BD176" i="4"/>
  <c r="BC176" i="4"/>
  <c r="BB176" i="4"/>
  <c r="BN152" i="4" s="1"/>
  <c r="BA176" i="4"/>
  <c r="AZ176" i="4"/>
  <c r="AY176" i="4"/>
  <c r="AX176" i="4"/>
  <c r="AW176" i="4"/>
  <c r="BF175" i="4"/>
  <c r="BE175" i="4"/>
  <c r="BD175" i="4"/>
  <c r="BC175" i="4"/>
  <c r="BB175" i="4"/>
  <c r="BA175" i="4"/>
  <c r="AZ175" i="4"/>
  <c r="AY175" i="4"/>
  <c r="AX175" i="4"/>
  <c r="AW175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F174" i="4"/>
  <c r="BE174" i="4"/>
  <c r="BD174" i="4"/>
  <c r="BC174" i="4"/>
  <c r="BB174" i="4"/>
  <c r="BA174" i="4"/>
  <c r="AZ174" i="4"/>
  <c r="AY174" i="4"/>
  <c r="AX174" i="4"/>
  <c r="AW174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F171" i="4"/>
  <c r="BE171" i="4"/>
  <c r="BD171" i="4"/>
  <c r="BC171" i="4"/>
  <c r="BB171" i="4"/>
  <c r="BA171" i="4"/>
  <c r="AZ171" i="4"/>
  <c r="AY171" i="4"/>
  <c r="AX171" i="4"/>
  <c r="AW171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F170" i="4"/>
  <c r="BE170" i="4"/>
  <c r="BD170" i="4"/>
  <c r="BC170" i="4"/>
  <c r="BB170" i="4"/>
  <c r="BA170" i="4"/>
  <c r="AZ170" i="4"/>
  <c r="BL159" i="4" s="1"/>
  <c r="AY170" i="4"/>
  <c r="AX170" i="4"/>
  <c r="AW170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F169" i="4"/>
  <c r="BE169" i="4"/>
  <c r="BQ158" i="4" s="1"/>
  <c r="BD169" i="4"/>
  <c r="BC169" i="4"/>
  <c r="BB169" i="4"/>
  <c r="BA169" i="4"/>
  <c r="AZ169" i="4"/>
  <c r="AY169" i="4"/>
  <c r="AX169" i="4"/>
  <c r="AW169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F168" i="4"/>
  <c r="BE168" i="4"/>
  <c r="BD168" i="4"/>
  <c r="BC168" i="4"/>
  <c r="BB168" i="4"/>
  <c r="BA168" i="4"/>
  <c r="AZ168" i="4"/>
  <c r="AY168" i="4"/>
  <c r="AX168" i="4"/>
  <c r="BJ157" i="4" s="1"/>
  <c r="AW168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F167" i="4"/>
  <c r="BE167" i="4"/>
  <c r="BD167" i="4"/>
  <c r="BC167" i="4"/>
  <c r="BO156" i="4" s="1"/>
  <c r="BB167" i="4"/>
  <c r="BA167" i="4"/>
  <c r="AZ167" i="4"/>
  <c r="AY167" i="4"/>
  <c r="AX167" i="4"/>
  <c r="AW167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F166" i="4"/>
  <c r="BE166" i="4"/>
  <c r="BD166" i="4"/>
  <c r="BC166" i="4"/>
  <c r="BB166" i="4"/>
  <c r="BA166" i="4"/>
  <c r="AZ166" i="4"/>
  <c r="AY166" i="4"/>
  <c r="AX166" i="4"/>
  <c r="AW166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F165" i="4"/>
  <c r="BE165" i="4"/>
  <c r="BD165" i="4"/>
  <c r="BC165" i="4"/>
  <c r="BB165" i="4"/>
  <c r="BA165" i="4"/>
  <c r="BM154" i="4" s="1"/>
  <c r="AZ165" i="4"/>
  <c r="AY165" i="4"/>
  <c r="AX165" i="4"/>
  <c r="AW165" i="4"/>
  <c r="CB164" i="4"/>
  <c r="CB175" i="4" s="1"/>
  <c r="CA164" i="4"/>
  <c r="CA175" i="4" s="1"/>
  <c r="BZ164" i="4"/>
  <c r="BZ175" i="4" s="1"/>
  <c r="BY164" i="4"/>
  <c r="BY175" i="4" s="1"/>
  <c r="BX164" i="4"/>
  <c r="BX175" i="4" s="1"/>
  <c r="BW164" i="4"/>
  <c r="BW175" i="4" s="1"/>
  <c r="BV164" i="4"/>
  <c r="BU164" i="4"/>
  <c r="BU175" i="4" s="1"/>
  <c r="BT164" i="4"/>
  <c r="BT175" i="4" s="1"/>
  <c r="BS164" i="4"/>
  <c r="BS175" i="4" s="1"/>
  <c r="BR164" i="4"/>
  <c r="BR175" i="4" s="1"/>
  <c r="BQ164" i="4"/>
  <c r="BQ175" i="4" s="1"/>
  <c r="BP164" i="4"/>
  <c r="BP175" i="4" s="1"/>
  <c r="BO164" i="4"/>
  <c r="BO175" i="4" s="1"/>
  <c r="BN164" i="4"/>
  <c r="BN175" i="4" s="1"/>
  <c r="BV180" i="4" s="1"/>
  <c r="Z54" i="4" s="1"/>
  <c r="Z61" i="4" s="1"/>
  <c r="BM164" i="4"/>
  <c r="BM175" i="4" s="1"/>
  <c r="BL164" i="4"/>
  <c r="BL175" i="4" s="1"/>
  <c r="BK164" i="4"/>
  <c r="BK175" i="4" s="1"/>
  <c r="BJ164" i="4"/>
  <c r="BF164" i="4"/>
  <c r="BR153" i="4" s="1"/>
  <c r="BE164" i="4"/>
  <c r="BD164" i="4"/>
  <c r="BC164" i="4"/>
  <c r="BB164" i="4"/>
  <c r="BA164" i="4"/>
  <c r="AZ164" i="4"/>
  <c r="AY164" i="4"/>
  <c r="AX164" i="4"/>
  <c r="AW164" i="4"/>
  <c r="BF163" i="4"/>
  <c r="BE163" i="4"/>
  <c r="BD163" i="4"/>
  <c r="BC163" i="4"/>
  <c r="BB163" i="4"/>
  <c r="BA163" i="4"/>
  <c r="AZ163" i="4"/>
  <c r="AY163" i="4"/>
  <c r="AX163" i="4"/>
  <c r="AW163" i="4"/>
  <c r="BF162" i="4"/>
  <c r="BE162" i="4"/>
  <c r="BD162" i="4"/>
  <c r="BC162" i="4"/>
  <c r="BB162" i="4"/>
  <c r="BN151" i="4" s="1"/>
  <c r="BA162" i="4"/>
  <c r="AZ162" i="4"/>
  <c r="AY162" i="4"/>
  <c r="AX162" i="4"/>
  <c r="AW162" i="4"/>
  <c r="BF161" i="4"/>
  <c r="BE161" i="4"/>
  <c r="BD161" i="4"/>
  <c r="BC161" i="4"/>
  <c r="BB161" i="4"/>
  <c r="BA161" i="4"/>
  <c r="AZ161" i="4"/>
  <c r="AY161" i="4"/>
  <c r="AX161" i="4"/>
  <c r="BJ150" i="4" s="1"/>
  <c r="BJ161" i="4" s="1"/>
  <c r="AC67" i="4" s="1"/>
  <c r="AW161" i="4"/>
  <c r="BR160" i="4"/>
  <c r="BQ160" i="4"/>
  <c r="BP160" i="4"/>
  <c r="BO160" i="4"/>
  <c r="BN160" i="4"/>
  <c r="BM160" i="4"/>
  <c r="BL160" i="4"/>
  <c r="BI160" i="4"/>
  <c r="BR159" i="4"/>
  <c r="BQ159" i="4"/>
  <c r="BP159" i="4"/>
  <c r="BO159" i="4"/>
  <c r="BM159" i="4"/>
  <c r="BK159" i="4"/>
  <c r="BJ159" i="4"/>
  <c r="BI159" i="4"/>
  <c r="BP158" i="4"/>
  <c r="BO158" i="4"/>
  <c r="BN158" i="4"/>
  <c r="BM158" i="4"/>
  <c r="BL158" i="4"/>
  <c r="BK158" i="4"/>
  <c r="BJ158" i="4"/>
  <c r="BI158" i="4"/>
  <c r="BF158" i="4"/>
  <c r="BE158" i="4"/>
  <c r="BD158" i="4"/>
  <c r="BC158" i="4"/>
  <c r="BB158" i="4"/>
  <c r="BA158" i="4"/>
  <c r="AZ158" i="4"/>
  <c r="AY158" i="4"/>
  <c r="AX158" i="4"/>
  <c r="AW158" i="4"/>
  <c r="BR157" i="4"/>
  <c r="BQ157" i="4"/>
  <c r="BO157" i="4"/>
  <c r="BM157" i="4"/>
  <c r="BL157" i="4"/>
  <c r="BK157" i="4"/>
  <c r="BI157" i="4"/>
  <c r="BF157" i="4"/>
  <c r="BE157" i="4"/>
  <c r="BD157" i="4"/>
  <c r="BC157" i="4"/>
  <c r="BB157" i="4"/>
  <c r="BA157" i="4"/>
  <c r="AZ157" i="4"/>
  <c r="AY157" i="4"/>
  <c r="AX157" i="4"/>
  <c r="AW157" i="4"/>
  <c r="BR156" i="4"/>
  <c r="BP156" i="4"/>
  <c r="BM156" i="4"/>
  <c r="BK156" i="4"/>
  <c r="BJ156" i="4"/>
  <c r="BI156" i="4"/>
  <c r="BF156" i="4"/>
  <c r="BE156" i="4"/>
  <c r="BD156" i="4"/>
  <c r="BC156" i="4"/>
  <c r="BB156" i="4"/>
  <c r="BA156" i="4"/>
  <c r="AZ156" i="4"/>
  <c r="AY156" i="4"/>
  <c r="AX156" i="4"/>
  <c r="AW156" i="4"/>
  <c r="BR155" i="4"/>
  <c r="BQ155" i="4"/>
  <c r="BP155" i="4"/>
  <c r="BO155" i="4"/>
  <c r="BN155" i="4"/>
  <c r="BM155" i="4"/>
  <c r="BK155" i="4"/>
  <c r="BI155" i="4"/>
  <c r="BF155" i="4"/>
  <c r="BE155" i="4"/>
  <c r="BD155" i="4"/>
  <c r="BC155" i="4"/>
  <c r="BB155" i="4"/>
  <c r="BA155" i="4"/>
  <c r="AZ155" i="4"/>
  <c r="AY155" i="4"/>
  <c r="AX155" i="4"/>
  <c r="AW155" i="4"/>
  <c r="BQ154" i="4"/>
  <c r="BP154" i="4"/>
  <c r="BO154" i="4"/>
  <c r="BN154" i="4"/>
  <c r="BL154" i="4"/>
  <c r="BK154" i="4"/>
  <c r="BI154" i="4"/>
  <c r="BF154" i="4"/>
  <c r="BE154" i="4"/>
  <c r="BD154" i="4"/>
  <c r="BC154" i="4"/>
  <c r="BB154" i="4"/>
  <c r="BA154" i="4"/>
  <c r="AZ154" i="4"/>
  <c r="AY154" i="4"/>
  <c r="AX154" i="4"/>
  <c r="BJ142" i="4" s="1"/>
  <c r="AW154" i="4"/>
  <c r="BQ153" i="4"/>
  <c r="BO153" i="4"/>
  <c r="BN153" i="4"/>
  <c r="BL153" i="4"/>
  <c r="BK153" i="4"/>
  <c r="BJ153" i="4"/>
  <c r="BI153" i="4"/>
  <c r="BF153" i="4"/>
  <c r="BE153" i="4"/>
  <c r="BD153" i="4"/>
  <c r="BC153" i="4"/>
  <c r="BB153" i="4"/>
  <c r="BA153" i="4"/>
  <c r="AZ153" i="4"/>
  <c r="AY153" i="4"/>
  <c r="AX153" i="4"/>
  <c r="AW153" i="4"/>
  <c r="BR152" i="4"/>
  <c r="BQ152" i="4"/>
  <c r="BP152" i="4"/>
  <c r="BO152" i="4"/>
  <c r="BM152" i="4"/>
  <c r="BL152" i="4"/>
  <c r="BK152" i="4"/>
  <c r="BJ152" i="4"/>
  <c r="BI152" i="4"/>
  <c r="BF152" i="4"/>
  <c r="BE152" i="4"/>
  <c r="BD152" i="4"/>
  <c r="BC152" i="4"/>
  <c r="BB152" i="4"/>
  <c r="BA152" i="4"/>
  <c r="AZ152" i="4"/>
  <c r="AY152" i="4"/>
  <c r="AX152" i="4"/>
  <c r="AW152" i="4"/>
  <c r="BR151" i="4"/>
  <c r="BQ151" i="4"/>
  <c r="BP151" i="4"/>
  <c r="BO151" i="4"/>
  <c r="BM151" i="4"/>
  <c r="BL151" i="4"/>
  <c r="BK151" i="4"/>
  <c r="BJ151" i="4"/>
  <c r="BI151" i="4"/>
  <c r="BF151" i="4"/>
  <c r="BE151" i="4"/>
  <c r="BD151" i="4"/>
  <c r="BC151" i="4"/>
  <c r="BB151" i="4"/>
  <c r="BA151" i="4"/>
  <c r="AZ151" i="4"/>
  <c r="AY151" i="4"/>
  <c r="AX151" i="4"/>
  <c r="AW151" i="4"/>
  <c r="BR150" i="4"/>
  <c r="BQ150" i="4"/>
  <c r="BP150" i="4"/>
  <c r="BP161" i="4" s="1"/>
  <c r="AC73" i="4" s="1"/>
  <c r="BO150" i="4"/>
  <c r="BO161" i="4" s="1"/>
  <c r="AC72" i="4" s="1"/>
  <c r="BN150" i="4"/>
  <c r="BM150" i="4"/>
  <c r="BM161" i="4" s="1"/>
  <c r="AC70" i="4" s="1"/>
  <c r="BK150" i="4"/>
  <c r="BK161" i="4" s="1"/>
  <c r="AC68" i="4" s="1"/>
  <c r="BI150" i="4"/>
  <c r="BI161" i="4" s="1"/>
  <c r="AC66" i="4" s="1"/>
  <c r="BF150" i="4"/>
  <c r="BE150" i="4"/>
  <c r="BD150" i="4"/>
  <c r="BC150" i="4"/>
  <c r="BB150" i="4"/>
  <c r="BA150" i="4"/>
  <c r="AZ150" i="4"/>
  <c r="AY150" i="4"/>
  <c r="AX150" i="4"/>
  <c r="AW150" i="4"/>
  <c r="BF149" i="4"/>
  <c r="BE149" i="4"/>
  <c r="BD149" i="4"/>
  <c r="BP137" i="4" s="1"/>
  <c r="BC149" i="4"/>
  <c r="BB149" i="4"/>
  <c r="BA149" i="4"/>
  <c r="AZ149" i="4"/>
  <c r="AY149" i="4"/>
  <c r="AX149" i="4"/>
  <c r="AW149" i="4"/>
  <c r="BF148" i="4"/>
  <c r="BE148" i="4"/>
  <c r="BD148" i="4"/>
  <c r="BC148" i="4"/>
  <c r="BB148" i="4"/>
  <c r="BA148" i="4"/>
  <c r="AZ148" i="4"/>
  <c r="AY148" i="4"/>
  <c r="AX148" i="4"/>
  <c r="AW148" i="4"/>
  <c r="BM146" i="4"/>
  <c r="BJ146" i="4"/>
  <c r="BI146" i="4"/>
  <c r="BF145" i="4"/>
  <c r="BR146" i="4" s="1"/>
  <c r="BE145" i="4"/>
  <c r="BQ146" i="4" s="1"/>
  <c r="BD145" i="4"/>
  <c r="BP146" i="4" s="1"/>
  <c r="BC145" i="4"/>
  <c r="BO146" i="4" s="1"/>
  <c r="BB145" i="4"/>
  <c r="BN146" i="4" s="1"/>
  <c r="BA145" i="4"/>
  <c r="AZ145" i="4"/>
  <c r="BL146" i="4" s="1"/>
  <c r="AY145" i="4"/>
  <c r="BK146" i="4" s="1"/>
  <c r="AX145" i="4"/>
  <c r="AW145" i="4"/>
  <c r="BF144" i="4"/>
  <c r="BR145" i="4" s="1"/>
  <c r="BE144" i="4"/>
  <c r="BQ145" i="4" s="1"/>
  <c r="BD144" i="4"/>
  <c r="BP145" i="4" s="1"/>
  <c r="BC144" i="4"/>
  <c r="BO145" i="4" s="1"/>
  <c r="BB144" i="4"/>
  <c r="BN145" i="4" s="1"/>
  <c r="BA144" i="4"/>
  <c r="BM145" i="4" s="1"/>
  <c r="AZ144" i="4"/>
  <c r="BL145" i="4" s="1"/>
  <c r="AY144" i="4"/>
  <c r="BK145" i="4" s="1"/>
  <c r="AX144" i="4"/>
  <c r="BJ145" i="4" s="1"/>
  <c r="AW144" i="4"/>
  <c r="BI145" i="4" s="1"/>
  <c r="CJ143" i="4"/>
  <c r="CI143" i="4"/>
  <c r="CH143" i="4"/>
  <c r="CG143" i="4"/>
  <c r="CF143" i="4"/>
  <c r="CE143" i="4"/>
  <c r="BF143" i="4"/>
  <c r="BR144" i="4" s="1"/>
  <c r="BE143" i="4"/>
  <c r="BQ144" i="4" s="1"/>
  <c r="BD143" i="4"/>
  <c r="BP144" i="4" s="1"/>
  <c r="BC143" i="4"/>
  <c r="BO144" i="4" s="1"/>
  <c r="BB143" i="4"/>
  <c r="BN144" i="4" s="1"/>
  <c r="BA143" i="4"/>
  <c r="BM144" i="4" s="1"/>
  <c r="AZ143" i="4"/>
  <c r="BL144" i="4" s="1"/>
  <c r="AY143" i="4"/>
  <c r="BK144" i="4" s="1"/>
  <c r="AX143" i="4"/>
  <c r="BJ144" i="4" s="1"/>
  <c r="AW143" i="4"/>
  <c r="BI144" i="4" s="1"/>
  <c r="CJ142" i="4"/>
  <c r="CI142" i="4"/>
  <c r="CH142" i="4"/>
  <c r="CG142" i="4"/>
  <c r="CF142" i="4"/>
  <c r="CE142" i="4"/>
  <c r="BN142" i="4"/>
  <c r="BI142" i="4"/>
  <c r="BF142" i="4"/>
  <c r="BR143" i="4" s="1"/>
  <c r="BE142" i="4"/>
  <c r="BQ143" i="4" s="1"/>
  <c r="BD142" i="4"/>
  <c r="BP143" i="4" s="1"/>
  <c r="BC142" i="4"/>
  <c r="BO143" i="4" s="1"/>
  <c r="BB142" i="4"/>
  <c r="BN143" i="4" s="1"/>
  <c r="BA142" i="4"/>
  <c r="BM143" i="4" s="1"/>
  <c r="AZ142" i="4"/>
  <c r="BL143" i="4" s="1"/>
  <c r="AY142" i="4"/>
  <c r="BK143" i="4" s="1"/>
  <c r="AX142" i="4"/>
  <c r="BJ143" i="4" s="1"/>
  <c r="AW142" i="4"/>
  <c r="BI143" i="4" s="1"/>
  <c r="CJ141" i="4"/>
  <c r="CI141" i="4"/>
  <c r="CH141" i="4"/>
  <c r="CG141" i="4"/>
  <c r="CF141" i="4"/>
  <c r="CE141" i="4"/>
  <c r="CA141" i="4"/>
  <c r="BZ141" i="4"/>
  <c r="BY141" i="4"/>
  <c r="BX141" i="4"/>
  <c r="BP141" i="4"/>
  <c r="BO141" i="4"/>
  <c r="BN141" i="4"/>
  <c r="BM141" i="4"/>
  <c r="BF141" i="4"/>
  <c r="BR142" i="4" s="1"/>
  <c r="BE141" i="4"/>
  <c r="BQ142" i="4" s="1"/>
  <c r="BD141" i="4"/>
  <c r="BP142" i="4" s="1"/>
  <c r="BC141" i="4"/>
  <c r="BO142" i="4" s="1"/>
  <c r="BB141" i="4"/>
  <c r="BA141" i="4"/>
  <c r="BM142" i="4" s="1"/>
  <c r="AZ141" i="4"/>
  <c r="BL142" i="4" s="1"/>
  <c r="AY141" i="4"/>
  <c r="BK142" i="4" s="1"/>
  <c r="AX141" i="4"/>
  <c r="AW141" i="4"/>
  <c r="CJ140" i="4"/>
  <c r="CI140" i="4"/>
  <c r="CH140" i="4"/>
  <c r="CG140" i="4"/>
  <c r="CF140" i="4"/>
  <c r="CE140" i="4"/>
  <c r="CA140" i="4"/>
  <c r="BZ140" i="4"/>
  <c r="BY140" i="4"/>
  <c r="BX140" i="4"/>
  <c r="BN140" i="4"/>
  <c r="BJ140" i="4"/>
  <c r="BI140" i="4"/>
  <c r="BF140" i="4"/>
  <c r="BR141" i="4" s="1"/>
  <c r="BE140" i="4"/>
  <c r="BQ141" i="4" s="1"/>
  <c r="BD140" i="4"/>
  <c r="BC140" i="4"/>
  <c r="BB140" i="4"/>
  <c r="BA140" i="4"/>
  <c r="AZ140" i="4"/>
  <c r="BL141" i="4" s="1"/>
  <c r="AY140" i="4"/>
  <c r="BK141" i="4" s="1"/>
  <c r="AX140" i="4"/>
  <c r="BJ141" i="4" s="1"/>
  <c r="AW140" i="4"/>
  <c r="BI141" i="4" s="1"/>
  <c r="CJ139" i="4"/>
  <c r="CI139" i="4"/>
  <c r="CH139" i="4"/>
  <c r="CG139" i="4"/>
  <c r="CF139" i="4"/>
  <c r="CE139" i="4"/>
  <c r="CA139" i="4"/>
  <c r="BZ139" i="4"/>
  <c r="BY139" i="4"/>
  <c r="BX139" i="4"/>
  <c r="BP139" i="4"/>
  <c r="BO139" i="4"/>
  <c r="BN139" i="4"/>
  <c r="BM139" i="4"/>
  <c r="BF139" i="4"/>
  <c r="BR140" i="4" s="1"/>
  <c r="BE139" i="4"/>
  <c r="BQ140" i="4" s="1"/>
  <c r="BD139" i="4"/>
  <c r="BP140" i="4" s="1"/>
  <c r="BC139" i="4"/>
  <c r="BO140" i="4" s="1"/>
  <c r="BB139" i="4"/>
  <c r="BA139" i="4"/>
  <c r="BM140" i="4" s="1"/>
  <c r="AZ139" i="4"/>
  <c r="BL140" i="4" s="1"/>
  <c r="AY139" i="4"/>
  <c r="BK140" i="4" s="1"/>
  <c r="AX139" i="4"/>
  <c r="AW139" i="4"/>
  <c r="CJ138" i="4"/>
  <c r="CI138" i="4"/>
  <c r="CH138" i="4"/>
  <c r="CG138" i="4"/>
  <c r="CF138" i="4"/>
  <c r="CE138" i="4"/>
  <c r="CA138" i="4"/>
  <c r="BZ138" i="4"/>
  <c r="BY138" i="4"/>
  <c r="BX138" i="4"/>
  <c r="BN138" i="4"/>
  <c r="BJ138" i="4"/>
  <c r="BI138" i="4"/>
  <c r="BF138" i="4"/>
  <c r="BR139" i="4" s="1"/>
  <c r="BE138" i="4"/>
  <c r="BQ139" i="4" s="1"/>
  <c r="BD138" i="4"/>
  <c r="BC138" i="4"/>
  <c r="BB138" i="4"/>
  <c r="BA138" i="4"/>
  <c r="AZ138" i="4"/>
  <c r="BL139" i="4" s="1"/>
  <c r="AY138" i="4"/>
  <c r="BK139" i="4" s="1"/>
  <c r="AX138" i="4"/>
  <c r="BJ139" i="4" s="1"/>
  <c r="AW138" i="4"/>
  <c r="BI139" i="4" s="1"/>
  <c r="CJ137" i="4"/>
  <c r="CI137" i="4"/>
  <c r="CH137" i="4"/>
  <c r="CG137" i="4"/>
  <c r="CF137" i="4"/>
  <c r="CE137" i="4"/>
  <c r="CA137" i="4"/>
  <c r="BZ137" i="4"/>
  <c r="BY137" i="4"/>
  <c r="BX137" i="4"/>
  <c r="BO137" i="4"/>
  <c r="BN137" i="4"/>
  <c r="BM137" i="4"/>
  <c r="BF137" i="4"/>
  <c r="BR138" i="4" s="1"/>
  <c r="BE137" i="4"/>
  <c r="BQ138" i="4" s="1"/>
  <c r="BD137" i="4"/>
  <c r="BP138" i="4" s="1"/>
  <c r="BC137" i="4"/>
  <c r="BO138" i="4" s="1"/>
  <c r="BB137" i="4"/>
  <c r="BA137" i="4"/>
  <c r="BM138" i="4" s="1"/>
  <c r="AZ137" i="4"/>
  <c r="BL138" i="4" s="1"/>
  <c r="AY137" i="4"/>
  <c r="BK138" i="4" s="1"/>
  <c r="AX137" i="4"/>
  <c r="AW137" i="4"/>
  <c r="CJ136" i="4"/>
  <c r="CJ144" i="4" s="1"/>
  <c r="AD60" i="4" s="1"/>
  <c r="CI136" i="4"/>
  <c r="CI144" i="4" s="1"/>
  <c r="AC60" i="4" s="1"/>
  <c r="CH136" i="4"/>
  <c r="CH144" i="4" s="1"/>
  <c r="AB60" i="4" s="1"/>
  <c r="CG136" i="4"/>
  <c r="CG144" i="4" s="1"/>
  <c r="AA60" i="4" s="1"/>
  <c r="CF136" i="4"/>
  <c r="CF144" i="4" s="1"/>
  <c r="Z60" i="4" s="1"/>
  <c r="CE136" i="4"/>
  <c r="CE144" i="4" s="1"/>
  <c r="Y60" i="4" s="1"/>
  <c r="CA136" i="4"/>
  <c r="BZ136" i="4"/>
  <c r="BY136" i="4"/>
  <c r="BX136" i="4"/>
  <c r="BF136" i="4"/>
  <c r="BR137" i="4" s="1"/>
  <c r="BE136" i="4"/>
  <c r="BQ137" i="4" s="1"/>
  <c r="BD136" i="4"/>
  <c r="BC136" i="4"/>
  <c r="BB136" i="4"/>
  <c r="BA136" i="4"/>
  <c r="AZ136" i="4"/>
  <c r="BL137" i="4" s="1"/>
  <c r="AY136" i="4"/>
  <c r="BK137" i="4" s="1"/>
  <c r="AX136" i="4"/>
  <c r="BJ137" i="4" s="1"/>
  <c r="AW136" i="4"/>
  <c r="BI137" i="4" s="1"/>
  <c r="BF135" i="4"/>
  <c r="BR136" i="4" s="1"/>
  <c r="BE135" i="4"/>
  <c r="BQ136" i="4" s="1"/>
  <c r="BD135" i="4"/>
  <c r="BP136" i="4" s="1"/>
  <c r="BC135" i="4"/>
  <c r="BO136" i="4" s="1"/>
  <c r="BB135" i="4"/>
  <c r="BN136" i="4" s="1"/>
  <c r="BA135" i="4"/>
  <c r="BM136" i="4" s="1"/>
  <c r="BM147" i="4" s="1"/>
  <c r="AA70" i="4" s="1"/>
  <c r="AZ135" i="4"/>
  <c r="BL136" i="4" s="1"/>
  <c r="AY135" i="4"/>
  <c r="BK136" i="4" s="1"/>
  <c r="AX135" i="4"/>
  <c r="BJ136" i="4" s="1"/>
  <c r="AW135" i="4"/>
  <c r="BI136" i="4" s="1"/>
  <c r="X124" i="4"/>
  <c r="W124" i="4"/>
  <c r="U124" i="4"/>
  <c r="S124" i="4"/>
  <c r="Q124" i="4"/>
  <c r="O124" i="4"/>
  <c r="M124" i="4"/>
  <c r="Y48" i="4" s="1"/>
  <c r="K124" i="4"/>
  <c r="I124" i="4"/>
  <c r="G124" i="4"/>
  <c r="F124" i="4"/>
  <c r="D124" i="4"/>
  <c r="Y47" i="4" s="1"/>
  <c r="B124" i="4"/>
  <c r="AD57" i="4"/>
  <c r="AC57" i="4"/>
  <c r="AB57" i="4"/>
  <c r="AA57" i="4"/>
  <c r="Z57" i="4"/>
  <c r="Y57" i="4"/>
  <c r="S55" i="4"/>
  <c r="AD58" i="4" s="1"/>
  <c r="R55" i="4"/>
  <c r="AC58" i="4" s="1"/>
  <c r="Q55" i="4"/>
  <c r="AB58" i="4" s="1"/>
  <c r="P55" i="4"/>
  <c r="AA58" i="4" s="1"/>
  <c r="O55" i="4"/>
  <c r="Z58" i="4" s="1"/>
  <c r="N55" i="4"/>
  <c r="Y58" i="4" s="1"/>
  <c r="Y46" i="4"/>
  <c r="Y44" i="4"/>
  <c r="Y43" i="4"/>
  <c r="BU175" i="30" l="1"/>
  <c r="BK150" i="30"/>
  <c r="BO137" i="29"/>
  <c r="BR151" i="29"/>
  <c r="BR161" i="29" s="1"/>
  <c r="AC75" i="29" s="1"/>
  <c r="BU175" i="29"/>
  <c r="BY180" i="29" s="1"/>
  <c r="AC54" i="29" s="1"/>
  <c r="AC61" i="29" s="1"/>
  <c r="BK150" i="29"/>
  <c r="BO137" i="28"/>
  <c r="BI139" i="28"/>
  <c r="BO139" i="28"/>
  <c r="BI142" i="28"/>
  <c r="BO142" i="28"/>
  <c r="BM146" i="28"/>
  <c r="BN146" i="28"/>
  <c r="BO175" i="28"/>
  <c r="CA175" i="28"/>
  <c r="BU175" i="28"/>
  <c r="BQ150" i="28"/>
  <c r="BL151" i="28"/>
  <c r="BM152" i="28"/>
  <c r="BN152" i="28"/>
  <c r="BI153" i="28"/>
  <c r="BO153" i="28"/>
  <c r="BP153" i="28"/>
  <c r="BQ154" i="28"/>
  <c r="BJ156" i="28"/>
  <c r="BQ156" i="28"/>
  <c r="BM157" i="28"/>
  <c r="BN159" i="28"/>
  <c r="BJ160" i="28"/>
  <c r="BK160" i="28"/>
  <c r="BP160" i="28"/>
  <c r="BL153" i="28"/>
  <c r="BI154" i="28"/>
  <c r="BO154" i="28"/>
  <c r="BK155" i="28"/>
  <c r="BM156" i="28"/>
  <c r="BK158" i="28"/>
  <c r="BQ158" i="28"/>
  <c r="BI160" i="28"/>
  <c r="BO160" i="28"/>
  <c r="BI155" i="28"/>
  <c r="BK156" i="28"/>
  <c r="BM147" i="25"/>
  <c r="AA70" i="25" s="1"/>
  <c r="BK175" i="25"/>
  <c r="BW175" i="25"/>
  <c r="BS175" i="25"/>
  <c r="BJ175" i="25"/>
  <c r="BV175" i="25"/>
  <c r="BL150" i="25"/>
  <c r="BM150" i="25"/>
  <c r="BN152" i="25"/>
  <c r="BO152" i="25"/>
  <c r="BP153" i="25"/>
  <c r="BQ153" i="25"/>
  <c r="BR154" i="25"/>
  <c r="BQ156" i="25"/>
  <c r="BR156" i="25"/>
  <c r="BI157" i="25"/>
  <c r="BN159" i="25"/>
  <c r="BO159" i="25"/>
  <c r="BK160" i="25"/>
  <c r="BL160" i="25"/>
  <c r="BM153" i="25"/>
  <c r="BN153" i="25"/>
  <c r="BK154" i="25"/>
  <c r="BL155" i="25"/>
  <c r="BM155" i="25"/>
  <c r="BN156" i="25"/>
  <c r="BP157" i="25"/>
  <c r="BQ157" i="25"/>
  <c r="BJ160" i="25"/>
  <c r="BI154" i="25"/>
  <c r="BJ155" i="25"/>
  <c r="BK155" i="25"/>
  <c r="BM156" i="25"/>
  <c r="BN157" i="25"/>
  <c r="BO157" i="25"/>
  <c r="BJ175" i="24"/>
  <c r="BZ180" i="24" s="1"/>
  <c r="AD54" i="24" s="1"/>
  <c r="AD61" i="24" s="1"/>
  <c r="BV175" i="24"/>
  <c r="BL150" i="24"/>
  <c r="BK175" i="23"/>
  <c r="BW175" i="23"/>
  <c r="BS175" i="23"/>
  <c r="BJ175" i="23"/>
  <c r="BZ180" i="23" s="1"/>
  <c r="AD54" i="23" s="1"/>
  <c r="AD61" i="23" s="1"/>
  <c r="BV175" i="23"/>
  <c r="BQ190" i="23"/>
  <c r="BU180" i="23" s="1"/>
  <c r="Y54" i="23" s="1"/>
  <c r="Y61" i="23" s="1"/>
  <c r="BL150" i="23"/>
  <c r="BM150" i="23"/>
  <c r="BN152" i="22"/>
  <c r="BJ175" i="22"/>
  <c r="BV175" i="22"/>
  <c r="BW180" i="22" s="1"/>
  <c r="AA54" i="22" s="1"/>
  <c r="AA61" i="22" s="1"/>
  <c r="BL150" i="22"/>
  <c r="BU175" i="21"/>
  <c r="BK150" i="21"/>
  <c r="BO137" i="20"/>
  <c r="BR151" i="20"/>
  <c r="BR161" i="20" s="1"/>
  <c r="AC75" i="20" s="1"/>
  <c r="BU175" i="20"/>
  <c r="BM161" i="20"/>
  <c r="AC70" i="20" s="1"/>
  <c r="BK150" i="20"/>
  <c r="BN139" i="19"/>
  <c r="BN146" i="19"/>
  <c r="BP175" i="19"/>
  <c r="CB175" i="19"/>
  <c r="BJ175" i="19"/>
  <c r="BN175" i="19"/>
  <c r="BV175" i="19"/>
  <c r="BZ175" i="19"/>
  <c r="BL150" i="19"/>
  <c r="BR150" i="19"/>
  <c r="BK151" i="19"/>
  <c r="BM151" i="19"/>
  <c r="BN152" i="19"/>
  <c r="BR152" i="19"/>
  <c r="BP153" i="19"/>
  <c r="BJ154" i="19"/>
  <c r="BR154" i="19"/>
  <c r="BK156" i="19"/>
  <c r="BQ156" i="19"/>
  <c r="BP190" i="19"/>
  <c r="BR190" i="19"/>
  <c r="BN159" i="19"/>
  <c r="BO160" i="19"/>
  <c r="BQ160" i="19"/>
  <c r="BN190" i="19"/>
  <c r="BM153" i="19"/>
  <c r="BN156" i="19"/>
  <c r="BP157" i="19"/>
  <c r="BR158" i="19"/>
  <c r="BJ160" i="19"/>
  <c r="BJ155" i="19"/>
  <c r="BL156" i="19"/>
  <c r="BM152" i="18"/>
  <c r="BO137" i="18"/>
  <c r="BR151" i="18"/>
  <c r="BR161" i="18" s="1"/>
  <c r="AC75" i="18" s="1"/>
  <c r="BU175" i="18"/>
  <c r="BK150" i="18"/>
  <c r="BN152" i="17"/>
  <c r="BO152" i="17"/>
  <c r="BO161" i="17" s="1"/>
  <c r="AC72" i="17" s="1"/>
  <c r="BP137" i="17"/>
  <c r="BP147" i="17" s="1"/>
  <c r="AA73" i="17" s="1"/>
  <c r="BQ137" i="17"/>
  <c r="BQ147" i="17" s="1"/>
  <c r="AA74" i="17" s="1"/>
  <c r="BJ161" i="17"/>
  <c r="AC67" i="17" s="1"/>
  <c r="BL161" i="17"/>
  <c r="AC69" i="17" s="1"/>
  <c r="BK175" i="17"/>
  <c r="BL175" i="17"/>
  <c r="BW175" i="17"/>
  <c r="BX175" i="17"/>
  <c r="BJ175" i="17"/>
  <c r="BZ180" i="17" s="1"/>
  <c r="AD54" i="17" s="1"/>
  <c r="AD61" i="17" s="1"/>
  <c r="BV175" i="17"/>
  <c r="BM150" i="17"/>
  <c r="BN150" i="17"/>
  <c r="BJ175" i="13"/>
  <c r="BV175" i="13"/>
  <c r="BQ175" i="13"/>
  <c r="BU175" i="13"/>
  <c r="BK150" i="13"/>
  <c r="BL150" i="13"/>
  <c r="BP137" i="12"/>
  <c r="BK175" i="12"/>
  <c r="BW175" i="12"/>
  <c r="BJ175" i="12"/>
  <c r="BZ180" i="12" s="1"/>
  <c r="AD54" i="12" s="1"/>
  <c r="AD61" i="12" s="1"/>
  <c r="BV175" i="12"/>
  <c r="BW180" i="12" s="1"/>
  <c r="AA54" i="12" s="1"/>
  <c r="AA61" i="12" s="1"/>
  <c r="BL150" i="12"/>
  <c r="BM150" i="12"/>
  <c r="BL146" i="11"/>
  <c r="BM146" i="11"/>
  <c r="BN175" i="11"/>
  <c r="BV180" i="11" s="1"/>
  <c r="Z54" i="11" s="1"/>
  <c r="Z61" i="11" s="1"/>
  <c r="BZ175" i="11"/>
  <c r="BJ175" i="11"/>
  <c r="BV175" i="11"/>
  <c r="BU175" i="11"/>
  <c r="BJ150" i="11"/>
  <c r="BK150" i="11"/>
  <c r="BO150" i="11"/>
  <c r="BP150" i="11"/>
  <c r="BL152" i="11"/>
  <c r="BM152" i="11"/>
  <c r="BQ152" i="11"/>
  <c r="BR152" i="11"/>
  <c r="BN153" i="11"/>
  <c r="BO153" i="11"/>
  <c r="BI154" i="11"/>
  <c r="BI156" i="11"/>
  <c r="BO156" i="11"/>
  <c r="BP156" i="11"/>
  <c r="BR157" i="11"/>
  <c r="BM159" i="11"/>
  <c r="BR159" i="11"/>
  <c r="BM160" i="11"/>
  <c r="BN160" i="11"/>
  <c r="BO160" i="11"/>
  <c r="BL153" i="11"/>
  <c r="BN154" i="11"/>
  <c r="BP155" i="11"/>
  <c r="BO157" i="11"/>
  <c r="BJ158" i="11"/>
  <c r="BO152" i="11"/>
  <c r="BR154" i="11"/>
  <c r="BI155" i="11"/>
  <c r="BM155" i="11"/>
  <c r="BJ156" i="11"/>
  <c r="BK156" i="11"/>
  <c r="BQ157" i="11"/>
  <c r="BO158" i="11"/>
  <c r="BQ159" i="11"/>
  <c r="BK175" i="9"/>
  <c r="BW175" i="9"/>
  <c r="BV180" i="9" s="1"/>
  <c r="Z54" i="9" s="1"/>
  <c r="Z61" i="9" s="1"/>
  <c r="BJ175" i="9"/>
  <c r="BZ180" i="9" s="1"/>
  <c r="AD54" i="9" s="1"/>
  <c r="AD61" i="9" s="1"/>
  <c r="BV175" i="9"/>
  <c r="BL150" i="9"/>
  <c r="BM150" i="9"/>
  <c r="BJ175" i="4"/>
  <c r="BV175" i="4"/>
  <c r="BW180" i="4" s="1"/>
  <c r="AA54" i="4" s="1"/>
  <c r="AA61" i="4" s="1"/>
  <c r="BL150" i="4"/>
  <c r="Y59" i="33"/>
  <c r="BP147" i="33"/>
  <c r="AA73" i="33" s="1"/>
  <c r="BV180" i="33"/>
  <c r="Z54" i="33" s="1"/>
  <c r="Z61" i="33" s="1"/>
  <c r="BQ147" i="33"/>
  <c r="AA74" i="33" s="1"/>
  <c r="BR147" i="33"/>
  <c r="AA75" i="33" s="1"/>
  <c r="BN147" i="33"/>
  <c r="AA71" i="33" s="1"/>
  <c r="BO147" i="33"/>
  <c r="AA72" i="33" s="1"/>
  <c r="BJ161" i="33"/>
  <c r="AC67" i="33" s="1"/>
  <c r="BJ147" i="33"/>
  <c r="AA67" i="33" s="1"/>
  <c r="BY180" i="33"/>
  <c r="AC54" i="33" s="1"/>
  <c r="AC61" i="33" s="1"/>
  <c r="BL161" i="33"/>
  <c r="AC69" i="33" s="1"/>
  <c r="BL147" i="33"/>
  <c r="AA69" i="33" s="1"/>
  <c r="BO161" i="33"/>
  <c r="AC72" i="33" s="1"/>
  <c r="BM161" i="33"/>
  <c r="AC70" i="33" s="1"/>
  <c r="BQ161" i="33"/>
  <c r="AC74" i="33" s="1"/>
  <c r="BX180" i="33"/>
  <c r="AB54" i="33" s="1"/>
  <c r="AB61" i="33" s="1"/>
  <c r="BR161" i="33"/>
  <c r="AC75" i="33" s="1"/>
  <c r="BW180" i="33"/>
  <c r="AA54" i="33" s="1"/>
  <c r="AA61" i="33" s="1"/>
  <c r="Y59" i="32"/>
  <c r="BK147" i="32"/>
  <c r="AA68" i="32" s="1"/>
  <c r="BV180" i="32"/>
  <c r="Z54" i="32" s="1"/>
  <c r="Z61" i="32" s="1"/>
  <c r="BL147" i="32"/>
  <c r="AA69" i="32" s="1"/>
  <c r="BU180" i="32"/>
  <c r="Y54" i="32" s="1"/>
  <c r="Y61" i="32" s="1"/>
  <c r="BO147" i="32"/>
  <c r="AA72" i="32" s="1"/>
  <c r="BI161" i="32"/>
  <c r="AC66" i="32" s="1"/>
  <c r="BP147" i="32"/>
  <c r="AA73" i="32" s="1"/>
  <c r="BM161" i="32"/>
  <c r="AC70" i="32" s="1"/>
  <c r="BJ161" i="32"/>
  <c r="AC67" i="32" s="1"/>
  <c r="BK161" i="32"/>
  <c r="AC68" i="32" s="1"/>
  <c r="BZ180" i="32"/>
  <c r="AD54" i="32" s="1"/>
  <c r="AD61" i="32" s="1"/>
  <c r="BL161" i="32"/>
  <c r="AC69" i="32" s="1"/>
  <c r="BQ161" i="32"/>
  <c r="AC74" i="32" s="1"/>
  <c r="BY180" i="32"/>
  <c r="AC54" i="32" s="1"/>
  <c r="AC61" i="32" s="1"/>
  <c r="BR161" i="32"/>
  <c r="AC75" i="32" s="1"/>
  <c r="BX180" i="32"/>
  <c r="AB54" i="32" s="1"/>
  <c r="AB61" i="32" s="1"/>
  <c r="BJ147" i="32"/>
  <c r="AA67" i="32" s="1"/>
  <c r="BW180" i="32"/>
  <c r="AA54" i="32" s="1"/>
  <c r="AA61" i="32" s="1"/>
  <c r="Y59" i="31"/>
  <c r="BV180" i="31"/>
  <c r="Z54" i="31" s="1"/>
  <c r="Z61" i="31" s="1"/>
  <c r="BR161" i="31"/>
  <c r="AC75" i="31" s="1"/>
  <c r="BU180" i="31"/>
  <c r="Y54" i="31" s="1"/>
  <c r="Y61" i="31" s="1"/>
  <c r="BJ161" i="31"/>
  <c r="AC67" i="31" s="1"/>
  <c r="BI161" i="31"/>
  <c r="AC66" i="31" s="1"/>
  <c r="BK161" i="31"/>
  <c r="AC68" i="31" s="1"/>
  <c r="BR147" i="31"/>
  <c r="AA75" i="31" s="1"/>
  <c r="BP161" i="31"/>
  <c r="AC73" i="31" s="1"/>
  <c r="BL161" i="31"/>
  <c r="AC69" i="31" s="1"/>
  <c r="BM147" i="31"/>
  <c r="AA70" i="31" s="1"/>
  <c r="BQ161" i="31"/>
  <c r="AC74" i="31" s="1"/>
  <c r="BM161" i="31"/>
  <c r="AC70" i="31" s="1"/>
  <c r="BZ180" i="31"/>
  <c r="AD54" i="31" s="1"/>
  <c r="AD61" i="31" s="1"/>
  <c r="BN147" i="31"/>
  <c r="AA71" i="31" s="1"/>
  <c r="BY180" i="31"/>
  <c r="AC54" i="31" s="1"/>
  <c r="AC61" i="31" s="1"/>
  <c r="BI147" i="31"/>
  <c r="AA66" i="31" s="1"/>
  <c r="BO147" i="31"/>
  <c r="AA72" i="31" s="1"/>
  <c r="BN161" i="31"/>
  <c r="AC71" i="31" s="1"/>
  <c r="BX180" i="31"/>
  <c r="AB54" i="31" s="1"/>
  <c r="AB61" i="31" s="1"/>
  <c r="BP147" i="31"/>
  <c r="AA73" i="31" s="1"/>
  <c r="Y59" i="23"/>
  <c r="Y59" i="30"/>
  <c r="BN147" i="30"/>
  <c r="AA71" i="30" s="1"/>
  <c r="BN161" i="30"/>
  <c r="AC71" i="30" s="1"/>
  <c r="BV180" i="30"/>
  <c r="Z54" i="30" s="1"/>
  <c r="Z61" i="30" s="1"/>
  <c r="BO161" i="30"/>
  <c r="AC72" i="30" s="1"/>
  <c r="BU180" i="30"/>
  <c r="Y54" i="30" s="1"/>
  <c r="Y61" i="30" s="1"/>
  <c r="BI147" i="30"/>
  <c r="AA66" i="30" s="1"/>
  <c r="BP161" i="30"/>
  <c r="AC73" i="30" s="1"/>
  <c r="BQ161" i="30"/>
  <c r="AC74" i="30" s="1"/>
  <c r="BK147" i="30"/>
  <c r="AA68" i="30" s="1"/>
  <c r="BR161" i="30"/>
  <c r="AC75" i="30" s="1"/>
  <c r="BI161" i="30"/>
  <c r="AC66" i="30" s="1"/>
  <c r="BL147" i="30"/>
  <c r="AA69" i="30" s="1"/>
  <c r="BK161" i="30"/>
  <c r="AC68" i="30" s="1"/>
  <c r="BO147" i="30"/>
  <c r="AA72" i="30" s="1"/>
  <c r="BZ180" i="30"/>
  <c r="AD54" i="30" s="1"/>
  <c r="AD61" i="30" s="1"/>
  <c r="BY180" i="30"/>
  <c r="AC54" i="30" s="1"/>
  <c r="AC61" i="30" s="1"/>
  <c r="BQ147" i="30"/>
  <c r="AA74" i="30" s="1"/>
  <c r="BJ147" i="30"/>
  <c r="AA67" i="30" s="1"/>
  <c r="BL161" i="30"/>
  <c r="AC69" i="30" s="1"/>
  <c r="BX180" i="30"/>
  <c r="AB54" i="30" s="1"/>
  <c r="AB61" i="30" s="1"/>
  <c r="BR147" i="30"/>
  <c r="AA75" i="30" s="1"/>
  <c r="BM147" i="30"/>
  <c r="AA70" i="30" s="1"/>
  <c r="BM161" i="30"/>
  <c r="AC70" i="30" s="1"/>
  <c r="Y59" i="29"/>
  <c r="BO161" i="29"/>
  <c r="AC72" i="29" s="1"/>
  <c r="BU180" i="29"/>
  <c r="Y54" i="29" s="1"/>
  <c r="Y61" i="29" s="1"/>
  <c r="BI147" i="29"/>
  <c r="AA66" i="29" s="1"/>
  <c r="BQ161" i="29"/>
  <c r="AC74" i="29" s="1"/>
  <c r="BK147" i="29"/>
  <c r="AA68" i="29" s="1"/>
  <c r="BI161" i="29"/>
  <c r="AC66" i="29" s="1"/>
  <c r="BL147" i="29"/>
  <c r="AA69" i="29" s="1"/>
  <c r="BK161" i="29"/>
  <c r="AC68" i="29" s="1"/>
  <c r="BO147" i="29"/>
  <c r="AA72" i="29" s="1"/>
  <c r="BQ147" i="29"/>
  <c r="AA74" i="29" s="1"/>
  <c r="BX180" i="29"/>
  <c r="AB54" i="29" s="1"/>
  <c r="AB61" i="29" s="1"/>
  <c r="BR147" i="29"/>
  <c r="AA75" i="29" s="1"/>
  <c r="BM147" i="29"/>
  <c r="AA70" i="29" s="1"/>
  <c r="BM161" i="29"/>
  <c r="AC70" i="29" s="1"/>
  <c r="BW180" i="29"/>
  <c r="AA54" i="29" s="1"/>
  <c r="AA61" i="29" s="1"/>
  <c r="Y59" i="28"/>
  <c r="BQ147" i="28"/>
  <c r="AA74" i="28" s="1"/>
  <c r="BJ147" i="28"/>
  <c r="AA67" i="28" s="1"/>
  <c r="BQ161" i="28"/>
  <c r="AC74" i="28" s="1"/>
  <c r="BR147" i="28"/>
  <c r="AA75" i="28" s="1"/>
  <c r="BM147" i="28"/>
  <c r="AA70" i="28" s="1"/>
  <c r="BN147" i="28"/>
  <c r="AA71" i="28" s="1"/>
  <c r="BI147" i="28"/>
  <c r="AA66" i="28" s="1"/>
  <c r="BI161" i="28"/>
  <c r="AC66" i="28" s="1"/>
  <c r="BL161" i="28"/>
  <c r="AC69" i="28" s="1"/>
  <c r="BJ161" i="28"/>
  <c r="AC67" i="28" s="1"/>
  <c r="BZ180" i="28"/>
  <c r="AD54" i="28" s="1"/>
  <c r="AD61" i="28" s="1"/>
  <c r="BN161" i="28"/>
  <c r="AC71" i="28" s="1"/>
  <c r="BY180" i="28"/>
  <c r="AC54" i="28" s="1"/>
  <c r="AC61" i="28" s="1"/>
  <c r="BO147" i="28"/>
  <c r="AA72" i="28" s="1"/>
  <c r="BP161" i="28"/>
  <c r="AC73" i="28" s="1"/>
  <c r="BO161" i="28"/>
  <c r="AC72" i="28" s="1"/>
  <c r="BX180" i="28"/>
  <c r="AB54" i="28" s="1"/>
  <c r="AB61" i="28" s="1"/>
  <c r="BW180" i="28"/>
  <c r="AA54" i="28" s="1"/>
  <c r="AA61" i="28" s="1"/>
  <c r="Y59" i="27"/>
  <c r="BM147" i="27"/>
  <c r="AA70" i="27" s="1"/>
  <c r="BV180" i="27"/>
  <c r="Z54" i="27" s="1"/>
  <c r="Z61" i="27" s="1"/>
  <c r="BU180" i="27"/>
  <c r="Y61" i="27" s="1"/>
  <c r="BO147" i="27"/>
  <c r="AA72" i="27" s="1"/>
  <c r="BI147" i="27"/>
  <c r="AA66" i="27" s="1"/>
  <c r="BR147" i="27"/>
  <c r="AA75" i="27" s="1"/>
  <c r="BK147" i="27"/>
  <c r="AA68" i="27" s="1"/>
  <c r="BZ180" i="27"/>
  <c r="AD54" i="27" s="1"/>
  <c r="AD61" i="27" s="1"/>
  <c r="BJ147" i="27"/>
  <c r="AA67" i="27" s="1"/>
  <c r="BY180" i="27"/>
  <c r="AC54" i="27" s="1"/>
  <c r="AC61" i="27" s="1"/>
  <c r="BL147" i="27"/>
  <c r="AA69" i="27" s="1"/>
  <c r="BW180" i="27"/>
  <c r="AA54" i="27" s="1"/>
  <c r="AA61" i="27" s="1"/>
  <c r="Y59" i="26"/>
  <c r="BN147" i="26"/>
  <c r="AA71" i="26" s="1"/>
  <c r="BN161" i="26"/>
  <c r="AC71" i="26" s="1"/>
  <c r="BV180" i="26"/>
  <c r="Z54" i="26" s="1"/>
  <c r="Z61" i="26" s="1"/>
  <c r="BI147" i="26"/>
  <c r="AA66" i="26" s="1"/>
  <c r="BP161" i="26"/>
  <c r="AC73" i="26" s="1"/>
  <c r="BQ161" i="26"/>
  <c r="AC74" i="26" s="1"/>
  <c r="BK147" i="26"/>
  <c r="AA68" i="26" s="1"/>
  <c r="BR161" i="26"/>
  <c r="AC75" i="26" s="1"/>
  <c r="BI161" i="26"/>
  <c r="AC66" i="26" s="1"/>
  <c r="BL147" i="26"/>
  <c r="AA69" i="26" s="1"/>
  <c r="BK161" i="26"/>
  <c r="AC68" i="26" s="1"/>
  <c r="BO147" i="26"/>
  <c r="AA72" i="26" s="1"/>
  <c r="BZ180" i="26"/>
  <c r="AD54" i="26" s="1"/>
  <c r="AD61" i="26" s="1"/>
  <c r="BP147" i="26"/>
  <c r="AA73" i="26" s="1"/>
  <c r="BY180" i="26"/>
  <c r="AC54" i="26" s="1"/>
  <c r="AC61" i="26" s="1"/>
  <c r="BQ147" i="26"/>
  <c r="AA74" i="26" s="1"/>
  <c r="BJ147" i="26"/>
  <c r="AA67" i="26" s="1"/>
  <c r="BL161" i="26"/>
  <c r="AC69" i="26" s="1"/>
  <c r="BX180" i="26"/>
  <c r="AB54" i="26" s="1"/>
  <c r="AB61" i="26" s="1"/>
  <c r="BR147" i="26"/>
  <c r="AA75" i="26" s="1"/>
  <c r="BM147" i="26"/>
  <c r="AA70" i="26" s="1"/>
  <c r="BM161" i="26"/>
  <c r="AC70" i="26" s="1"/>
  <c r="Y59" i="25"/>
  <c r="BJ147" i="25"/>
  <c r="AA67" i="25" s="1"/>
  <c r="BO161" i="25"/>
  <c r="AC72" i="25" s="1"/>
  <c r="BV180" i="25"/>
  <c r="Z54" i="25" s="1"/>
  <c r="Z61" i="25" s="1"/>
  <c r="BL147" i="25"/>
  <c r="AA69" i="25" s="1"/>
  <c r="BQ161" i="25"/>
  <c r="AC74" i="25" s="1"/>
  <c r="BR161" i="25"/>
  <c r="AC75" i="25" s="1"/>
  <c r="BJ161" i="25"/>
  <c r="AC67" i="25" s="1"/>
  <c r="BP147" i="25"/>
  <c r="AA73" i="25" s="1"/>
  <c r="BQ147" i="25"/>
  <c r="AA74" i="25" s="1"/>
  <c r="BY180" i="25"/>
  <c r="AC54" i="25" s="1"/>
  <c r="AC61" i="25" s="1"/>
  <c r="BZ180" i="25"/>
  <c r="AD54" i="25" s="1"/>
  <c r="AD61" i="25" s="1"/>
  <c r="BL161" i="25"/>
  <c r="AC69" i="25" s="1"/>
  <c r="BM161" i="25"/>
  <c r="AC70" i="25" s="1"/>
  <c r="BN147" i="25"/>
  <c r="AA71" i="25" s="1"/>
  <c r="BO147" i="25"/>
  <c r="AA72" i="25" s="1"/>
  <c r="BI161" i="25"/>
  <c r="AC66" i="25" s="1"/>
  <c r="BX180" i="25"/>
  <c r="AB54" i="25" s="1"/>
  <c r="AB61" i="25" s="1"/>
  <c r="BR147" i="25"/>
  <c r="AA75" i="25" s="1"/>
  <c r="BN161" i="25"/>
  <c r="AC71" i="25" s="1"/>
  <c r="BW180" i="25"/>
  <c r="AA54" i="25" s="1"/>
  <c r="AA61" i="25" s="1"/>
  <c r="Y59" i="24"/>
  <c r="BQ147" i="24"/>
  <c r="AA74" i="24" s="1"/>
  <c r="BM147" i="24"/>
  <c r="AA70" i="24" s="1"/>
  <c r="BP161" i="24"/>
  <c r="AC73" i="24" s="1"/>
  <c r="BV180" i="24"/>
  <c r="Z54" i="24" s="1"/>
  <c r="Z61" i="24" s="1"/>
  <c r="BR161" i="24"/>
  <c r="AC75" i="24" s="1"/>
  <c r="BI147" i="24"/>
  <c r="AA66" i="24" s="1"/>
  <c r="BJ147" i="24"/>
  <c r="AA67" i="24" s="1"/>
  <c r="BJ161" i="24"/>
  <c r="AC67" i="24" s="1"/>
  <c r="BK147" i="24"/>
  <c r="AA68" i="24" s="1"/>
  <c r="BL161" i="24"/>
  <c r="AC69" i="24" s="1"/>
  <c r="BM161" i="24"/>
  <c r="AC70" i="24" s="1"/>
  <c r="BY180" i="24"/>
  <c r="AC54" i="24" s="1"/>
  <c r="AC61" i="24" s="1"/>
  <c r="BO147" i="24"/>
  <c r="AA72" i="24" s="1"/>
  <c r="BN161" i="24"/>
  <c r="AC71" i="24" s="1"/>
  <c r="BX180" i="24"/>
  <c r="AB54" i="24" s="1"/>
  <c r="AB61" i="24" s="1"/>
  <c r="BP147" i="24"/>
  <c r="AA73" i="24" s="1"/>
  <c r="BO161" i="24"/>
  <c r="AC72" i="24" s="1"/>
  <c r="BW180" i="24"/>
  <c r="AA54" i="24" s="1"/>
  <c r="AA61" i="24" s="1"/>
  <c r="BV180" i="23"/>
  <c r="Z54" i="23" s="1"/>
  <c r="Z61" i="23" s="1"/>
  <c r="BK147" i="23"/>
  <c r="AA68" i="23" s="1"/>
  <c r="BM147" i="23"/>
  <c r="AA70" i="23" s="1"/>
  <c r="BL147" i="23"/>
  <c r="AA69" i="23" s="1"/>
  <c r="BN161" i="23"/>
  <c r="AC71" i="23" s="1"/>
  <c r="BO161" i="23"/>
  <c r="AC72" i="23" s="1"/>
  <c r="BJ161" i="23"/>
  <c r="AC67" i="23" s="1"/>
  <c r="BP161" i="23"/>
  <c r="AC73" i="23" s="1"/>
  <c r="BK161" i="23"/>
  <c r="AC68" i="23" s="1"/>
  <c r="BY180" i="23"/>
  <c r="AC54" i="23" s="1"/>
  <c r="AC61" i="23" s="1"/>
  <c r="BL161" i="23"/>
  <c r="AC69" i="23" s="1"/>
  <c r="BI147" i="23"/>
  <c r="AA66" i="23" s="1"/>
  <c r="BR161" i="23"/>
  <c r="AC75" i="23" s="1"/>
  <c r="BM161" i="23"/>
  <c r="AC70" i="23" s="1"/>
  <c r="BR147" i="23"/>
  <c r="AA75" i="23" s="1"/>
  <c r="BN147" i="23"/>
  <c r="AA71" i="23" s="1"/>
  <c r="BX180" i="23"/>
  <c r="AB54" i="23" s="1"/>
  <c r="AB61" i="23" s="1"/>
  <c r="BO147" i="23"/>
  <c r="AA72" i="23" s="1"/>
  <c r="BW180" i="23"/>
  <c r="AA54" i="23" s="1"/>
  <c r="AA61" i="23" s="1"/>
  <c r="Y59" i="22"/>
  <c r="BK147" i="22"/>
  <c r="AA68" i="22" s="1"/>
  <c r="BV180" i="22"/>
  <c r="Z54" i="22" s="1"/>
  <c r="Z61" i="22" s="1"/>
  <c r="BR161" i="22"/>
  <c r="AC75" i="22" s="1"/>
  <c r="BO147" i="22"/>
  <c r="AA72" i="22" s="1"/>
  <c r="BJ161" i="22"/>
  <c r="AC67" i="22" s="1"/>
  <c r="BI147" i="22"/>
  <c r="AA66" i="22" s="1"/>
  <c r="BZ180" i="22"/>
  <c r="AD54" i="22" s="1"/>
  <c r="AD61" i="22" s="1"/>
  <c r="BL161" i="22"/>
  <c r="AC69" i="22" s="1"/>
  <c r="BM147" i="22"/>
  <c r="AA70" i="22" s="1"/>
  <c r="BN147" i="22"/>
  <c r="AA71" i="22" s="1"/>
  <c r="BM161" i="22"/>
  <c r="AC70" i="22" s="1"/>
  <c r="BY180" i="22"/>
  <c r="AC54" i="22" s="1"/>
  <c r="AC61" i="22" s="1"/>
  <c r="BN161" i="22"/>
  <c r="AC71" i="22" s="1"/>
  <c r="BX180" i="22"/>
  <c r="AB54" i="22" s="1"/>
  <c r="AB61" i="22" s="1"/>
  <c r="BO161" i="22"/>
  <c r="AC72" i="22" s="1"/>
  <c r="Y59" i="21"/>
  <c r="BO147" i="21"/>
  <c r="AA72" i="21" s="1"/>
  <c r="BV180" i="21"/>
  <c r="Z54" i="21" s="1"/>
  <c r="Z61" i="21" s="1"/>
  <c r="BP147" i="21"/>
  <c r="AA73" i="21" s="1"/>
  <c r="BO161" i="21"/>
  <c r="AC72" i="21" s="1"/>
  <c r="BQ147" i="21"/>
  <c r="AA74" i="21" s="1"/>
  <c r="BJ161" i="21"/>
  <c r="AC67" i="21" s="1"/>
  <c r="BR147" i="21"/>
  <c r="AA75" i="21" s="1"/>
  <c r="BM147" i="21"/>
  <c r="AA70" i="21" s="1"/>
  <c r="BL161" i="21"/>
  <c r="AC69" i="21" s="1"/>
  <c r="BN147" i="21"/>
  <c r="AA71" i="21" s="1"/>
  <c r="BM161" i="21"/>
  <c r="AC70" i="21" s="1"/>
  <c r="BI161" i="21"/>
  <c r="AC66" i="21" s="1"/>
  <c r="BN161" i="21"/>
  <c r="AC71" i="21" s="1"/>
  <c r="BK161" i="21"/>
  <c r="AC68" i="21" s="1"/>
  <c r="BP161" i="21"/>
  <c r="AC73" i="21" s="1"/>
  <c r="BK147" i="21"/>
  <c r="AA68" i="21" s="1"/>
  <c r="BQ161" i="21"/>
  <c r="AC74" i="21" s="1"/>
  <c r="BZ180" i="21"/>
  <c r="AD54" i="21" s="1"/>
  <c r="AD61" i="21" s="1"/>
  <c r="BL147" i="21"/>
  <c r="AA69" i="21" s="1"/>
  <c r="BR161" i="21"/>
  <c r="AC75" i="21" s="1"/>
  <c r="BY180" i="21"/>
  <c r="AC54" i="21" s="1"/>
  <c r="AC61" i="21" s="1"/>
  <c r="BX180" i="21"/>
  <c r="AB54" i="21" s="1"/>
  <c r="AB61" i="21" s="1"/>
  <c r="BW180" i="21"/>
  <c r="AA54" i="21" s="1"/>
  <c r="AA61" i="21" s="1"/>
  <c r="Y59" i="20"/>
  <c r="BQ161" i="20"/>
  <c r="AC74" i="20" s="1"/>
  <c r="BO147" i="20"/>
  <c r="AA72" i="20" s="1"/>
  <c r="BP147" i="20"/>
  <c r="AA73" i="20" s="1"/>
  <c r="BQ147" i="20"/>
  <c r="AA74" i="20" s="1"/>
  <c r="BJ147" i="20"/>
  <c r="AA67" i="20" s="1"/>
  <c r="BI161" i="20"/>
  <c r="AC66" i="20" s="1"/>
  <c r="BR147" i="20"/>
  <c r="AA75" i="20" s="1"/>
  <c r="BM147" i="20"/>
  <c r="AA70" i="20" s="1"/>
  <c r="BK161" i="20"/>
  <c r="AC68" i="20" s="1"/>
  <c r="BN147" i="20"/>
  <c r="AA71" i="20" s="1"/>
  <c r="BL161" i="20"/>
  <c r="AC69" i="20" s="1"/>
  <c r="BI147" i="20"/>
  <c r="AA66" i="20" s="1"/>
  <c r="BK147" i="20"/>
  <c r="AA68" i="20" s="1"/>
  <c r="BZ180" i="20"/>
  <c r="AD54" i="20" s="1"/>
  <c r="AD61" i="20" s="1"/>
  <c r="BN161" i="20"/>
  <c r="AC71" i="20" s="1"/>
  <c r="BY180" i="20"/>
  <c r="AC54" i="20" s="1"/>
  <c r="AC61" i="20" s="1"/>
  <c r="BX180" i="20"/>
  <c r="AB54" i="20" s="1"/>
  <c r="AB61" i="20" s="1"/>
  <c r="BL147" i="20"/>
  <c r="AA69" i="20" s="1"/>
  <c r="BP161" i="20"/>
  <c r="AC73" i="20" s="1"/>
  <c r="Y59" i="19"/>
  <c r="BK147" i="19"/>
  <c r="AA68" i="19" s="1"/>
  <c r="BR161" i="19"/>
  <c r="AC75" i="19" s="1"/>
  <c r="BK161" i="19"/>
  <c r="AC68" i="19" s="1"/>
  <c r="BM161" i="19"/>
  <c r="AC70" i="19" s="1"/>
  <c r="BO147" i="19"/>
  <c r="AA72" i="19" s="1"/>
  <c r="BO161" i="19"/>
  <c r="AC72" i="19" s="1"/>
  <c r="BP147" i="19"/>
  <c r="AA73" i="19" s="1"/>
  <c r="BQ161" i="19"/>
  <c r="AC74" i="19" s="1"/>
  <c r="BJ161" i="19"/>
  <c r="AC67" i="19" s="1"/>
  <c r="BQ147" i="19"/>
  <c r="AA74" i="19" s="1"/>
  <c r="BZ180" i="19"/>
  <c r="AD54" i="19" s="1"/>
  <c r="AD61" i="19" s="1"/>
  <c r="BL161" i="19"/>
  <c r="AC69" i="19" s="1"/>
  <c r="BM147" i="19"/>
  <c r="AA70" i="19" s="1"/>
  <c r="BN161" i="19"/>
  <c r="AC71" i="19" s="1"/>
  <c r="BY180" i="19"/>
  <c r="AC54" i="19" s="1"/>
  <c r="AC61" i="19" s="1"/>
  <c r="BR147" i="19"/>
  <c r="AA75" i="19" s="1"/>
  <c r="BX180" i="19"/>
  <c r="AB54" i="19" s="1"/>
  <c r="AB61" i="19" s="1"/>
  <c r="BJ147" i="19"/>
  <c r="AA67" i="19" s="1"/>
  <c r="BL147" i="19"/>
  <c r="AA69" i="19" s="1"/>
  <c r="BP161" i="19"/>
  <c r="AC73" i="19" s="1"/>
  <c r="BW180" i="19"/>
  <c r="AA54" i="19" s="1"/>
  <c r="AA61" i="19" s="1"/>
  <c r="BV180" i="19"/>
  <c r="Z54" i="19" s="1"/>
  <c r="Z61" i="19" s="1"/>
  <c r="Y59" i="18"/>
  <c r="BN161" i="18"/>
  <c r="AC71" i="18" s="1"/>
  <c r="BV180" i="18"/>
  <c r="Z54" i="18" s="1"/>
  <c r="Z61" i="18" s="1"/>
  <c r="BU180" i="18"/>
  <c r="Y54" i="18" s="1"/>
  <c r="Y61" i="18" s="1"/>
  <c r="BP161" i="18"/>
  <c r="AC73" i="18" s="1"/>
  <c r="BQ161" i="18"/>
  <c r="AC74" i="18" s="1"/>
  <c r="BI161" i="18"/>
  <c r="AC66" i="18" s="1"/>
  <c r="BO147" i="18"/>
  <c r="AA72" i="18" s="1"/>
  <c r="BK161" i="18"/>
  <c r="AC68" i="18" s="1"/>
  <c r="BQ147" i="18"/>
  <c r="AA74" i="18" s="1"/>
  <c r="BJ147" i="18"/>
  <c r="AA67" i="18" s="1"/>
  <c r="BR147" i="18"/>
  <c r="AA75" i="18" s="1"/>
  <c r="BZ180" i="18"/>
  <c r="AD54" i="18" s="1"/>
  <c r="AD61" i="18" s="1"/>
  <c r="BL147" i="18"/>
  <c r="AA69" i="18" s="1"/>
  <c r="BY180" i="18"/>
  <c r="AC54" i="18" s="1"/>
  <c r="AC61" i="18" s="1"/>
  <c r="BL161" i="18"/>
  <c r="AC69" i="18" s="1"/>
  <c r="BX180" i="18"/>
  <c r="AB54" i="18" s="1"/>
  <c r="AB61" i="18" s="1"/>
  <c r="BI147" i="18"/>
  <c r="AA66" i="18" s="1"/>
  <c r="BK147" i="18"/>
  <c r="AA68" i="18" s="1"/>
  <c r="BN147" i="18"/>
  <c r="AA71" i="18" s="1"/>
  <c r="BM161" i="18"/>
  <c r="AC70" i="18" s="1"/>
  <c r="BW180" i="18"/>
  <c r="AA54" i="18" s="1"/>
  <c r="AA61" i="18" s="1"/>
  <c r="Y59" i="17"/>
  <c r="Y59" i="9"/>
  <c r="BI161" i="17"/>
  <c r="AC66" i="17" s="1"/>
  <c r="BV180" i="17"/>
  <c r="Z54" i="17" s="1"/>
  <c r="Z61" i="17" s="1"/>
  <c r="BP161" i="17"/>
  <c r="AC73" i="17" s="1"/>
  <c r="BQ161" i="17"/>
  <c r="AC74" i="17" s="1"/>
  <c r="BR161" i="17"/>
  <c r="AC75" i="17" s="1"/>
  <c r="BO147" i="17"/>
  <c r="AA72" i="17" s="1"/>
  <c r="BK161" i="17"/>
  <c r="AC68" i="17" s="1"/>
  <c r="BY180" i="17"/>
  <c r="AC54" i="17" s="1"/>
  <c r="AC61" i="17" s="1"/>
  <c r="BX180" i="17"/>
  <c r="AB54" i="17" s="1"/>
  <c r="AB61" i="17" s="1"/>
  <c r="BM161" i="17"/>
  <c r="AC70" i="17" s="1"/>
  <c r="BJ147" i="17"/>
  <c r="AA67" i="17" s="1"/>
  <c r="BN161" i="17"/>
  <c r="AC71" i="17" s="1"/>
  <c r="BK147" i="17"/>
  <c r="AA68" i="17" s="1"/>
  <c r="BM147" i="17"/>
  <c r="AA70" i="17" s="1"/>
  <c r="BL147" i="17"/>
  <c r="AA69" i="17" s="1"/>
  <c r="BW180" i="17"/>
  <c r="AA54" i="17" s="1"/>
  <c r="AA61" i="17" s="1"/>
  <c r="Y59" i="16"/>
  <c r="BN147" i="16"/>
  <c r="AA71" i="16" s="1"/>
  <c r="BN161" i="16"/>
  <c r="AC71" i="16" s="1"/>
  <c r="BV180" i="16"/>
  <c r="Z54" i="16" s="1"/>
  <c r="Z61" i="16" s="1"/>
  <c r="BP161" i="16"/>
  <c r="AC73" i="16" s="1"/>
  <c r="BQ161" i="16"/>
  <c r="AC74" i="16" s="1"/>
  <c r="BK147" i="16"/>
  <c r="AA68" i="16" s="1"/>
  <c r="BR161" i="16"/>
  <c r="AC75" i="16" s="1"/>
  <c r="BI161" i="16"/>
  <c r="AC66" i="16" s="1"/>
  <c r="BL147" i="16"/>
  <c r="AA69" i="16" s="1"/>
  <c r="BK161" i="16"/>
  <c r="AC68" i="16" s="1"/>
  <c r="BO147" i="16"/>
  <c r="AA72" i="16" s="1"/>
  <c r="BZ180" i="16"/>
  <c r="AD54" i="16" s="1"/>
  <c r="AD61" i="16" s="1"/>
  <c r="BP147" i="16"/>
  <c r="AA73" i="16" s="1"/>
  <c r="BY180" i="16"/>
  <c r="AC54" i="16" s="1"/>
  <c r="AC61" i="16" s="1"/>
  <c r="BQ147" i="16"/>
  <c r="AA74" i="16" s="1"/>
  <c r="BJ147" i="16"/>
  <c r="AA67" i="16" s="1"/>
  <c r="BL161" i="16"/>
  <c r="AC69" i="16" s="1"/>
  <c r="BX180" i="16"/>
  <c r="AB54" i="16" s="1"/>
  <c r="AB61" i="16" s="1"/>
  <c r="BR147" i="16"/>
  <c r="AA75" i="16" s="1"/>
  <c r="BM161" i="16"/>
  <c r="AC70" i="16" s="1"/>
  <c r="Y59" i="15"/>
  <c r="BN147" i="15"/>
  <c r="AA71" i="15" s="1"/>
  <c r="BV180" i="15"/>
  <c r="Z54" i="15" s="1"/>
  <c r="Z61" i="15" s="1"/>
  <c r="BI147" i="15"/>
  <c r="AA66" i="15" s="1"/>
  <c r="BK147" i="15"/>
  <c r="AA68" i="15" s="1"/>
  <c r="BL161" i="15"/>
  <c r="AC69" i="15" s="1"/>
  <c r="BI161" i="15"/>
  <c r="AC66" i="15" s="1"/>
  <c r="BL147" i="15"/>
  <c r="AA69" i="15" s="1"/>
  <c r="BM161" i="15"/>
  <c r="AC70" i="15" s="1"/>
  <c r="BJ161" i="15"/>
  <c r="AC67" i="15" s="1"/>
  <c r="BN161" i="15"/>
  <c r="AC71" i="15" s="1"/>
  <c r="BZ180" i="15"/>
  <c r="AD54" i="15" s="1"/>
  <c r="AD61" i="15" s="1"/>
  <c r="BK161" i="15"/>
  <c r="AC68" i="15" s="1"/>
  <c r="BO147" i="15"/>
  <c r="AA72" i="15" s="1"/>
  <c r="BP161" i="15"/>
  <c r="AC73" i="15" s="1"/>
  <c r="BP147" i="15"/>
  <c r="AA73" i="15" s="1"/>
  <c r="BQ161" i="15"/>
  <c r="AC74" i="15" s="1"/>
  <c r="BQ147" i="15"/>
  <c r="AA74" i="15" s="1"/>
  <c r="BJ147" i="15"/>
  <c r="AA67" i="15" s="1"/>
  <c r="BR161" i="15"/>
  <c r="AC75" i="15" s="1"/>
  <c r="BX180" i="15"/>
  <c r="AB54" i="15" s="1"/>
  <c r="AB61" i="15" s="1"/>
  <c r="BR147" i="15"/>
  <c r="AA75" i="15" s="1"/>
  <c r="BM147" i="15"/>
  <c r="AA70" i="15" s="1"/>
  <c r="BW180" i="15"/>
  <c r="AA54" i="15" s="1"/>
  <c r="AA61" i="15" s="1"/>
  <c r="Y59" i="14"/>
  <c r="BO147" i="14"/>
  <c r="AA72" i="14" s="1"/>
  <c r="BN161" i="14"/>
  <c r="AC71" i="14" s="1"/>
  <c r="BV180" i="14"/>
  <c r="Z54" i="14" s="1"/>
  <c r="Z61" i="14" s="1"/>
  <c r="BP147" i="14"/>
  <c r="AA73" i="14" s="1"/>
  <c r="BU180" i="14"/>
  <c r="Y54" i="14" s="1"/>
  <c r="Y61" i="14" s="1"/>
  <c r="BQ147" i="14"/>
  <c r="AA74" i="14" s="1"/>
  <c r="BJ147" i="14"/>
  <c r="AA67" i="14" s="1"/>
  <c r="BP161" i="14"/>
  <c r="AC73" i="14" s="1"/>
  <c r="BR147" i="14"/>
  <c r="AA75" i="14" s="1"/>
  <c r="BQ161" i="14"/>
  <c r="AC74" i="14" s="1"/>
  <c r="BN147" i="14"/>
  <c r="AA71" i="14" s="1"/>
  <c r="BR161" i="14"/>
  <c r="AC75" i="14" s="1"/>
  <c r="BI161" i="14"/>
  <c r="AC66" i="14" s="1"/>
  <c r="BK161" i="14"/>
  <c r="AC68" i="14" s="1"/>
  <c r="BK147" i="14"/>
  <c r="AA68" i="14" s="1"/>
  <c r="BZ180" i="14"/>
  <c r="AD54" i="14" s="1"/>
  <c r="AD61" i="14" s="1"/>
  <c r="BL147" i="14"/>
  <c r="AA69" i="14" s="1"/>
  <c r="BY180" i="14"/>
  <c r="AC54" i="14" s="1"/>
  <c r="AC61" i="14" s="1"/>
  <c r="BL161" i="14"/>
  <c r="AC69" i="14" s="1"/>
  <c r="BX180" i="14"/>
  <c r="AB54" i="14" s="1"/>
  <c r="AB61" i="14" s="1"/>
  <c r="BM161" i="14"/>
  <c r="AC70" i="14" s="1"/>
  <c r="BW180" i="14"/>
  <c r="AA54" i="14" s="1"/>
  <c r="AA61" i="14" s="1"/>
  <c r="Y59" i="13"/>
  <c r="BQ161" i="13"/>
  <c r="AC74" i="13" s="1"/>
  <c r="BU180" i="13"/>
  <c r="Y54" i="13" s="1"/>
  <c r="Y61" i="13" s="1"/>
  <c r="BR161" i="13"/>
  <c r="AC75" i="13" s="1"/>
  <c r="BI161" i="13"/>
  <c r="AC66" i="13" s="1"/>
  <c r="BJ161" i="13"/>
  <c r="AC67" i="13" s="1"/>
  <c r="BR147" i="13"/>
  <c r="AA75" i="13" s="1"/>
  <c r="BN147" i="13"/>
  <c r="AA71" i="13" s="1"/>
  <c r="BZ180" i="13"/>
  <c r="AD54" i="13" s="1"/>
  <c r="AD61" i="13" s="1"/>
  <c r="BK161" i="13"/>
  <c r="AC68" i="13" s="1"/>
  <c r="BL161" i="13"/>
  <c r="AC69" i="13" s="1"/>
  <c r="BI147" i="13"/>
  <c r="AA66" i="13" s="1"/>
  <c r="BM161" i="13"/>
  <c r="AC70" i="13" s="1"/>
  <c r="BY180" i="13"/>
  <c r="AC54" i="13" s="1"/>
  <c r="AC61" i="13" s="1"/>
  <c r="BJ147" i="13"/>
  <c r="AA67" i="13" s="1"/>
  <c r="BN161" i="13"/>
  <c r="AC71" i="13" s="1"/>
  <c r="BX180" i="13"/>
  <c r="AB54" i="13" s="1"/>
  <c r="AB61" i="13" s="1"/>
  <c r="BW180" i="13"/>
  <c r="AA54" i="13" s="1"/>
  <c r="AA61" i="13" s="1"/>
  <c r="Y59" i="12"/>
  <c r="BV180" i="12"/>
  <c r="Z54" i="12" s="1"/>
  <c r="Z61" i="12" s="1"/>
  <c r="BP147" i="12"/>
  <c r="AA73" i="12" s="1"/>
  <c r="BQ147" i="12"/>
  <c r="AA74" i="12" s="1"/>
  <c r="BI147" i="12"/>
  <c r="AA66" i="12" s="1"/>
  <c r="BR147" i="12"/>
  <c r="AA75" i="12" s="1"/>
  <c r="BJ161" i="12"/>
  <c r="AC67" i="12" s="1"/>
  <c r="BU180" i="12"/>
  <c r="Y54" i="12" s="1"/>
  <c r="Y61" i="12" s="1"/>
  <c r="BN147" i="12"/>
  <c r="AA71" i="12" s="1"/>
  <c r="BI161" i="12"/>
  <c r="AC66" i="12" s="1"/>
  <c r="BK161" i="12"/>
  <c r="AC68" i="12" s="1"/>
  <c r="BN161" i="12"/>
  <c r="AC71" i="12" s="1"/>
  <c r="BY180" i="12"/>
  <c r="AC54" i="12" s="1"/>
  <c r="AC61" i="12" s="1"/>
  <c r="BL161" i="12"/>
  <c r="AC69" i="12" s="1"/>
  <c r="BO161" i="12"/>
  <c r="AC72" i="12" s="1"/>
  <c r="BM161" i="12"/>
  <c r="AC70" i="12" s="1"/>
  <c r="BJ147" i="12"/>
  <c r="AA67" i="12" s="1"/>
  <c r="BP161" i="12"/>
  <c r="AC73" i="12" s="1"/>
  <c r="BK147" i="12"/>
  <c r="AA68" i="12" s="1"/>
  <c r="BM147" i="12"/>
  <c r="AA70" i="12" s="1"/>
  <c r="BQ161" i="12"/>
  <c r="AC74" i="12" s="1"/>
  <c r="BX180" i="12"/>
  <c r="AB54" i="12" s="1"/>
  <c r="AB61" i="12" s="1"/>
  <c r="BR161" i="12"/>
  <c r="AC75" i="12" s="1"/>
  <c r="BU180" i="11"/>
  <c r="Y54" i="11" s="1"/>
  <c r="Y61" i="11" s="1"/>
  <c r="BN147" i="11"/>
  <c r="AA71" i="11" s="1"/>
  <c r="BO147" i="11"/>
  <c r="AA72" i="11" s="1"/>
  <c r="BL161" i="11"/>
  <c r="AC69" i="11" s="1"/>
  <c r="BI161" i="11"/>
  <c r="AC66" i="11" s="1"/>
  <c r="BQ161" i="11"/>
  <c r="AC74" i="11" s="1"/>
  <c r="BR161" i="11"/>
  <c r="AC75" i="11" s="1"/>
  <c r="BZ180" i="11"/>
  <c r="AD54" i="11" s="1"/>
  <c r="AD61" i="11" s="1"/>
  <c r="BK161" i="11"/>
  <c r="AC68" i="11" s="1"/>
  <c r="Y59" i="11"/>
  <c r="BL147" i="11"/>
  <c r="AA69" i="11" s="1"/>
  <c r="BM147" i="11"/>
  <c r="AA70" i="11" s="1"/>
  <c r="BM161" i="11"/>
  <c r="AC70" i="11" s="1"/>
  <c r="BJ147" i="11"/>
  <c r="AA67" i="11" s="1"/>
  <c r="BQ147" i="11"/>
  <c r="AA74" i="11" s="1"/>
  <c r="BN161" i="11"/>
  <c r="AC71" i="11" s="1"/>
  <c r="BY180" i="11"/>
  <c r="AC54" i="11" s="1"/>
  <c r="AC61" i="11" s="1"/>
  <c r="BI147" i="11"/>
  <c r="AA66" i="11" s="1"/>
  <c r="BR147" i="11"/>
  <c r="AA75" i="11" s="1"/>
  <c r="BX180" i="11"/>
  <c r="AB54" i="11" s="1"/>
  <c r="AB61" i="11" s="1"/>
  <c r="BO161" i="11"/>
  <c r="AC72" i="11" s="1"/>
  <c r="BW180" i="11"/>
  <c r="AA54" i="11" s="1"/>
  <c r="AA61" i="11" s="1"/>
  <c r="BP161" i="11"/>
  <c r="AC73" i="11" s="1"/>
  <c r="BR161" i="10"/>
  <c r="AC75" i="10" s="1"/>
  <c r="BU180" i="10"/>
  <c r="Y54" i="10" s="1"/>
  <c r="Y61" i="10" s="1"/>
  <c r="BL147" i="10"/>
  <c r="AA69" i="10" s="1"/>
  <c r="BK147" i="10"/>
  <c r="AA68" i="10" s="1"/>
  <c r="BI161" i="10"/>
  <c r="AC66" i="10" s="1"/>
  <c r="BJ161" i="10"/>
  <c r="AC67" i="10" s="1"/>
  <c r="BZ180" i="10"/>
  <c r="AD54" i="10" s="1"/>
  <c r="AD61" i="10" s="1"/>
  <c r="BK161" i="10"/>
  <c r="AC68" i="10" s="1"/>
  <c r="BO147" i="10"/>
  <c r="AA72" i="10" s="1"/>
  <c r="BM161" i="10"/>
  <c r="AC70" i="10" s="1"/>
  <c r="BL161" i="10"/>
  <c r="AC69" i="10" s="1"/>
  <c r="BP147" i="10"/>
  <c r="AA73" i="10" s="1"/>
  <c r="BN161" i="10"/>
  <c r="AC71" i="10" s="1"/>
  <c r="BQ147" i="10"/>
  <c r="AA74" i="10" s="1"/>
  <c r="BO161" i="10"/>
  <c r="AC72" i="10" s="1"/>
  <c r="BY180" i="10"/>
  <c r="AC54" i="10" s="1"/>
  <c r="AC61" i="10" s="1"/>
  <c r="Y59" i="10"/>
  <c r="BR147" i="10"/>
  <c r="AA75" i="10" s="1"/>
  <c r="BM147" i="10"/>
  <c r="AA70" i="10" s="1"/>
  <c r="BP161" i="10"/>
  <c r="AC73" i="10" s="1"/>
  <c r="BX180" i="10"/>
  <c r="AB54" i="10" s="1"/>
  <c r="AB61" i="10" s="1"/>
  <c r="BN147" i="10"/>
  <c r="AA71" i="10" s="1"/>
  <c r="BQ161" i="10"/>
  <c r="AC74" i="10" s="1"/>
  <c r="BW180" i="10"/>
  <c r="AA54" i="10" s="1"/>
  <c r="AA61" i="10" s="1"/>
  <c r="BO147" i="9"/>
  <c r="AA72" i="9" s="1"/>
  <c r="BU180" i="9"/>
  <c r="Y54" i="9" s="1"/>
  <c r="Y61" i="9" s="1"/>
  <c r="BI147" i="9"/>
  <c r="AA66" i="9" s="1"/>
  <c r="BJ147" i="9"/>
  <c r="AA67" i="9" s="1"/>
  <c r="BK147" i="9"/>
  <c r="AA68" i="9" s="1"/>
  <c r="BM147" i="9"/>
  <c r="AA70" i="9" s="1"/>
  <c r="BJ161" i="9"/>
  <c r="AC67" i="9" s="1"/>
  <c r="BL147" i="9"/>
  <c r="AA69" i="9" s="1"/>
  <c r="BN161" i="9"/>
  <c r="AC71" i="9" s="1"/>
  <c r="BY180" i="9"/>
  <c r="AC54" i="9" s="1"/>
  <c r="AC61" i="9" s="1"/>
  <c r="BL161" i="9"/>
  <c r="AC69" i="9" s="1"/>
  <c r="BO161" i="9"/>
  <c r="AC72" i="9" s="1"/>
  <c r="BM161" i="9"/>
  <c r="AC70" i="9" s="1"/>
  <c r="BP161" i="9"/>
  <c r="AC73" i="9" s="1"/>
  <c r="BP147" i="9"/>
  <c r="AA73" i="9" s="1"/>
  <c r="BQ161" i="9"/>
  <c r="AC74" i="9" s="1"/>
  <c r="BX180" i="9"/>
  <c r="AB54" i="9" s="1"/>
  <c r="AB61" i="9" s="1"/>
  <c r="BQ147" i="9"/>
  <c r="AA74" i="9" s="1"/>
  <c r="BR161" i="9"/>
  <c r="AC75" i="9" s="1"/>
  <c r="BW180" i="9"/>
  <c r="AA54" i="9" s="1"/>
  <c r="AA61" i="9" s="1"/>
  <c r="Y59" i="8"/>
  <c r="BL147" i="8"/>
  <c r="AA69" i="8" s="1"/>
  <c r="BO161" i="8"/>
  <c r="AC72" i="8" s="1"/>
  <c r="BV180" i="8"/>
  <c r="Z54" i="8" s="1"/>
  <c r="Z61" i="8" s="1"/>
  <c r="BO147" i="8"/>
  <c r="AA72" i="8" s="1"/>
  <c r="BP147" i="8"/>
  <c r="AA73" i="8" s="1"/>
  <c r="BW180" i="8"/>
  <c r="AA54" i="8" s="1"/>
  <c r="AA61" i="8" s="1"/>
  <c r="BQ147" i="8"/>
  <c r="AA74" i="8" s="1"/>
  <c r="BI147" i="8"/>
  <c r="AA66" i="8" s="1"/>
  <c r="BR147" i="8"/>
  <c r="AA75" i="8" s="1"/>
  <c r="BJ147" i="8"/>
  <c r="AA67" i="8" s="1"/>
  <c r="BK147" i="8"/>
  <c r="AA68" i="8" s="1"/>
  <c r="BL161" i="8"/>
  <c r="AC69" i="8" s="1"/>
  <c r="BN147" i="8"/>
  <c r="AA71" i="8" s="1"/>
  <c r="BJ161" i="8"/>
  <c r="AC67" i="8" s="1"/>
  <c r="BY180" i="8"/>
  <c r="AC54" i="8" s="1"/>
  <c r="AC61" i="8" s="1"/>
  <c r="BX180" i="8"/>
  <c r="AB54" i="8" s="1"/>
  <c r="AB61" i="8" s="1"/>
  <c r="BN161" i="8"/>
  <c r="AC71" i="8" s="1"/>
  <c r="Y59" i="7"/>
  <c r="BV180" i="7"/>
  <c r="Z54" i="7" s="1"/>
  <c r="Z61" i="7" s="1"/>
  <c r="BR161" i="7"/>
  <c r="AC75" i="7" s="1"/>
  <c r="BU180" i="7"/>
  <c r="Y54" i="7" s="1"/>
  <c r="Y61" i="7" s="1"/>
  <c r="BJ161" i="7"/>
  <c r="AC67" i="7" s="1"/>
  <c r="BI161" i="7"/>
  <c r="AC66" i="7" s="1"/>
  <c r="BW180" i="7"/>
  <c r="AA54" i="7" s="1"/>
  <c r="AA61" i="7" s="1"/>
  <c r="BK161" i="7"/>
  <c r="AC68" i="7" s="1"/>
  <c r="BR147" i="7"/>
  <c r="AA75" i="7" s="1"/>
  <c r="BP161" i="7"/>
  <c r="AC73" i="7" s="1"/>
  <c r="BL161" i="7"/>
  <c r="AC69" i="7" s="1"/>
  <c r="BM147" i="7"/>
  <c r="AA70" i="7" s="1"/>
  <c r="BQ161" i="7"/>
  <c r="AC74" i="7" s="1"/>
  <c r="BM161" i="7"/>
  <c r="AC70" i="7" s="1"/>
  <c r="BZ180" i="7"/>
  <c r="AD54" i="7" s="1"/>
  <c r="AD61" i="7" s="1"/>
  <c r="BN147" i="7"/>
  <c r="AA71" i="7" s="1"/>
  <c r="BY180" i="7"/>
  <c r="AC54" i="7" s="1"/>
  <c r="AC61" i="7" s="1"/>
  <c r="BI147" i="7"/>
  <c r="AA66" i="7" s="1"/>
  <c r="BK147" i="7"/>
  <c r="AA68" i="7" s="1"/>
  <c r="BO147" i="7"/>
  <c r="AA72" i="7" s="1"/>
  <c r="BN161" i="7"/>
  <c r="AC71" i="7" s="1"/>
  <c r="BX180" i="7"/>
  <c r="AB54" i="7" s="1"/>
  <c r="AB61" i="7" s="1"/>
  <c r="BP147" i="7"/>
  <c r="AA73" i="7" s="1"/>
  <c r="Y59" i="6"/>
  <c r="BU180" i="6"/>
  <c r="Y54" i="6" s="1"/>
  <c r="Y61" i="6" s="1"/>
  <c r="BI147" i="6"/>
  <c r="AA66" i="6" s="1"/>
  <c r="BJ147" i="6"/>
  <c r="AA67" i="6" s="1"/>
  <c r="BK147" i="6"/>
  <c r="AA68" i="6" s="1"/>
  <c r="BL147" i="6"/>
  <c r="AA69" i="6" s="1"/>
  <c r="BX180" i="6"/>
  <c r="AB54" i="6" s="1"/>
  <c r="AB61" i="6" s="1"/>
  <c r="Y59" i="5"/>
  <c r="BM147" i="5"/>
  <c r="AA70" i="5" s="1"/>
  <c r="BR161" i="5"/>
  <c r="AC75" i="5" s="1"/>
  <c r="BP147" i="5"/>
  <c r="AA73" i="5" s="1"/>
  <c r="BQ147" i="5"/>
  <c r="AA74" i="5" s="1"/>
  <c r="BI147" i="5"/>
  <c r="AA66" i="5" s="1"/>
  <c r="BR147" i="5"/>
  <c r="AA75" i="5" s="1"/>
  <c r="BN147" i="5"/>
  <c r="AA71" i="5" s="1"/>
  <c r="BJ161" i="5"/>
  <c r="AC67" i="5" s="1"/>
  <c r="BZ180" i="5"/>
  <c r="AD54" i="5" s="1"/>
  <c r="AD61" i="5" s="1"/>
  <c r="BL161" i="5"/>
  <c r="AC69" i="5" s="1"/>
  <c r="BJ147" i="5"/>
  <c r="AA67" i="5" s="1"/>
  <c r="BM161" i="5"/>
  <c r="AC70" i="5" s="1"/>
  <c r="BY180" i="5"/>
  <c r="AC54" i="5" s="1"/>
  <c r="AC61" i="5" s="1"/>
  <c r="BN161" i="5"/>
  <c r="AC71" i="5" s="1"/>
  <c r="BX180" i="5"/>
  <c r="AB54" i="5" s="1"/>
  <c r="AB61" i="5" s="1"/>
  <c r="BL147" i="5"/>
  <c r="AA69" i="5" s="1"/>
  <c r="BO161" i="5"/>
  <c r="AC72" i="5" s="1"/>
  <c r="BW180" i="5"/>
  <c r="AA54" i="5" s="1"/>
  <c r="AA61" i="5" s="1"/>
  <c r="Y59" i="4"/>
  <c r="BQ161" i="4"/>
  <c r="AC74" i="4" s="1"/>
  <c r="BU180" i="4"/>
  <c r="Y54" i="4" s="1"/>
  <c r="Y61" i="4" s="1"/>
  <c r="BR161" i="4"/>
  <c r="AC75" i="4" s="1"/>
  <c r="BO147" i="4"/>
  <c r="AA72" i="4" s="1"/>
  <c r="BP147" i="4"/>
  <c r="AA73" i="4" s="1"/>
  <c r="BI147" i="4"/>
  <c r="AA66" i="4" s="1"/>
  <c r="BR147" i="4"/>
  <c r="AA75" i="4" s="1"/>
  <c r="BZ180" i="4"/>
  <c r="AD54" i="4" s="1"/>
  <c r="AD61" i="4" s="1"/>
  <c r="BL161" i="4"/>
  <c r="AC69" i="4" s="1"/>
  <c r="BQ147" i="4"/>
  <c r="AA74" i="4" s="1"/>
  <c r="BN147" i="4"/>
  <c r="AA71" i="4" s="1"/>
  <c r="BY180" i="4"/>
  <c r="AC54" i="4" s="1"/>
  <c r="AC61" i="4" s="1"/>
  <c r="BJ147" i="4"/>
  <c r="AA67" i="4" s="1"/>
  <c r="BL147" i="4"/>
  <c r="AA69" i="4" s="1"/>
  <c r="BN161" i="4"/>
  <c r="AC71" i="4" s="1"/>
  <c r="BX180" i="4"/>
  <c r="AB54" i="4" s="1"/>
  <c r="AB61" i="4" s="1"/>
  <c r="BK147" i="4"/>
  <c r="AA68" i="4" s="1"/>
  <c r="N9" i="35"/>
  <c r="BF210" i="1"/>
  <c r="BE210" i="1"/>
  <c r="BD210" i="1"/>
  <c r="BC210" i="1"/>
  <c r="BB210" i="1"/>
  <c r="BA210" i="1"/>
  <c r="AZ210" i="1"/>
  <c r="AY210" i="1"/>
  <c r="AX210" i="1"/>
  <c r="AW210" i="1"/>
  <c r="BF209" i="1"/>
  <c r="BE209" i="1"/>
  <c r="BD209" i="1"/>
  <c r="BC209" i="1"/>
  <c r="BB209" i="1"/>
  <c r="BA209" i="1"/>
  <c r="AZ209" i="1"/>
  <c r="AY209" i="1"/>
  <c r="AX209" i="1"/>
  <c r="AW209" i="1"/>
  <c r="BF208" i="1"/>
  <c r="BE208" i="1"/>
  <c r="BD208" i="1"/>
  <c r="BC208" i="1"/>
  <c r="BB208" i="1"/>
  <c r="BA208" i="1"/>
  <c r="AZ208" i="1"/>
  <c r="AY208" i="1"/>
  <c r="AX208" i="1"/>
  <c r="AW208" i="1"/>
  <c r="BF207" i="1"/>
  <c r="BE207" i="1"/>
  <c r="BD207" i="1"/>
  <c r="BC207" i="1"/>
  <c r="BB207" i="1"/>
  <c r="BA207" i="1"/>
  <c r="AZ207" i="1"/>
  <c r="AY207" i="1"/>
  <c r="AX207" i="1"/>
  <c r="AW207" i="1"/>
  <c r="BF206" i="1"/>
  <c r="BE206" i="1"/>
  <c r="BD206" i="1"/>
  <c r="BC206" i="1"/>
  <c r="BB206" i="1"/>
  <c r="BA206" i="1"/>
  <c r="AZ206" i="1"/>
  <c r="AY206" i="1"/>
  <c r="BK156" i="1" s="1"/>
  <c r="AX206" i="1"/>
  <c r="AW206" i="1"/>
  <c r="BF205" i="1"/>
  <c r="BE205" i="1"/>
  <c r="BD205" i="1"/>
  <c r="BC205" i="1"/>
  <c r="BB205" i="1"/>
  <c r="BA205" i="1"/>
  <c r="AZ205" i="1"/>
  <c r="AY205" i="1"/>
  <c r="AX205" i="1"/>
  <c r="AW205" i="1"/>
  <c r="BI155" i="1" s="1"/>
  <c r="BF204" i="1"/>
  <c r="BE204" i="1"/>
  <c r="BD204" i="1"/>
  <c r="BC204" i="1"/>
  <c r="BB204" i="1"/>
  <c r="BA204" i="1"/>
  <c r="AZ204" i="1"/>
  <c r="AY204" i="1"/>
  <c r="AX204" i="1"/>
  <c r="AW204" i="1"/>
  <c r="BF203" i="1"/>
  <c r="BE203" i="1"/>
  <c r="BD203" i="1"/>
  <c r="BC203" i="1"/>
  <c r="BB203" i="1"/>
  <c r="BA203" i="1"/>
  <c r="AZ203" i="1"/>
  <c r="AY203" i="1"/>
  <c r="AX203" i="1"/>
  <c r="AW203" i="1"/>
  <c r="BF202" i="1"/>
  <c r="BE202" i="1"/>
  <c r="BD202" i="1"/>
  <c r="BC202" i="1"/>
  <c r="BB202" i="1"/>
  <c r="BA202" i="1"/>
  <c r="AZ202" i="1"/>
  <c r="AY202" i="1"/>
  <c r="AX202" i="1"/>
  <c r="AW202" i="1"/>
  <c r="BF201" i="1"/>
  <c r="BE201" i="1"/>
  <c r="BD201" i="1"/>
  <c r="BC201" i="1"/>
  <c r="BB201" i="1"/>
  <c r="BA201" i="1"/>
  <c r="AZ201" i="1"/>
  <c r="AY201" i="1"/>
  <c r="AX201" i="1"/>
  <c r="AW201" i="1"/>
  <c r="BF200" i="1"/>
  <c r="BE200" i="1"/>
  <c r="BD200" i="1"/>
  <c r="BC200" i="1"/>
  <c r="BB200" i="1"/>
  <c r="BA200" i="1"/>
  <c r="AZ200" i="1"/>
  <c r="AY200" i="1"/>
  <c r="AX200" i="1"/>
  <c r="AW200" i="1"/>
  <c r="BF197" i="1"/>
  <c r="BE197" i="1"/>
  <c r="BD197" i="1"/>
  <c r="BC197" i="1"/>
  <c r="BB197" i="1"/>
  <c r="BA197" i="1"/>
  <c r="AZ197" i="1"/>
  <c r="AY197" i="1"/>
  <c r="AX197" i="1"/>
  <c r="AW197" i="1"/>
  <c r="BI160" i="1" s="1"/>
  <c r="BF196" i="1"/>
  <c r="BE196" i="1"/>
  <c r="BD196" i="1"/>
  <c r="BC196" i="1"/>
  <c r="BB196" i="1"/>
  <c r="BA196" i="1"/>
  <c r="AZ196" i="1"/>
  <c r="AY196" i="1"/>
  <c r="AX196" i="1"/>
  <c r="AW196" i="1"/>
  <c r="BF195" i="1"/>
  <c r="BE195" i="1"/>
  <c r="BD195" i="1"/>
  <c r="BC195" i="1"/>
  <c r="BB195" i="1"/>
  <c r="BA195" i="1"/>
  <c r="AZ195" i="1"/>
  <c r="AY195" i="1"/>
  <c r="AX195" i="1"/>
  <c r="AW195" i="1"/>
  <c r="BF194" i="1"/>
  <c r="BE194" i="1"/>
  <c r="BD194" i="1"/>
  <c r="BC194" i="1"/>
  <c r="BO157" i="1" s="1"/>
  <c r="BB194" i="1"/>
  <c r="BA194" i="1"/>
  <c r="AZ194" i="1"/>
  <c r="AY194" i="1"/>
  <c r="AX194" i="1"/>
  <c r="AW194" i="1"/>
  <c r="BF193" i="1"/>
  <c r="BE193" i="1"/>
  <c r="BD193" i="1"/>
  <c r="BC193" i="1"/>
  <c r="BB193" i="1"/>
  <c r="BA193" i="1"/>
  <c r="BM156" i="1" s="1"/>
  <c r="AZ193" i="1"/>
  <c r="AY193" i="1"/>
  <c r="AX193" i="1"/>
  <c r="AW193" i="1"/>
  <c r="BF192" i="1"/>
  <c r="BE192" i="1"/>
  <c r="BD192" i="1"/>
  <c r="BC192" i="1"/>
  <c r="BB192" i="1"/>
  <c r="BA192" i="1"/>
  <c r="AZ192" i="1"/>
  <c r="AY192" i="1"/>
  <c r="BK155" i="1" s="1"/>
  <c r="AX192" i="1"/>
  <c r="AW192" i="1"/>
  <c r="BF191" i="1"/>
  <c r="BE191" i="1"/>
  <c r="BD191" i="1"/>
  <c r="BC191" i="1"/>
  <c r="BB191" i="1"/>
  <c r="BA191" i="1"/>
  <c r="AZ191" i="1"/>
  <c r="AY191" i="1"/>
  <c r="AX191" i="1"/>
  <c r="AW191" i="1"/>
  <c r="BI154" i="1" s="1"/>
  <c r="BF190" i="1"/>
  <c r="BE190" i="1"/>
  <c r="BD190" i="1"/>
  <c r="BC190" i="1"/>
  <c r="BB190" i="1"/>
  <c r="BA190" i="1"/>
  <c r="AZ190" i="1"/>
  <c r="AY190" i="1"/>
  <c r="AX190" i="1"/>
  <c r="AW190" i="1"/>
  <c r="BR189" i="1"/>
  <c r="BQ189" i="1"/>
  <c r="BP189" i="1"/>
  <c r="BO189" i="1"/>
  <c r="BN189" i="1"/>
  <c r="BF189" i="1"/>
  <c r="BE189" i="1"/>
  <c r="BD189" i="1"/>
  <c r="BC189" i="1"/>
  <c r="BB189" i="1"/>
  <c r="BA189" i="1"/>
  <c r="AZ189" i="1"/>
  <c r="AY189" i="1"/>
  <c r="AX189" i="1"/>
  <c r="AW189" i="1"/>
  <c r="BR188" i="1"/>
  <c r="BQ188" i="1"/>
  <c r="BP188" i="1"/>
  <c r="BO188" i="1"/>
  <c r="BN188" i="1"/>
  <c r="BF188" i="1"/>
  <c r="BE188" i="1"/>
  <c r="BD188" i="1"/>
  <c r="BC188" i="1"/>
  <c r="BB188" i="1"/>
  <c r="BA188" i="1"/>
  <c r="AZ188" i="1"/>
  <c r="AY188" i="1"/>
  <c r="AX188" i="1"/>
  <c r="AW188" i="1"/>
  <c r="BR187" i="1"/>
  <c r="BQ187" i="1"/>
  <c r="BP187" i="1"/>
  <c r="BO187" i="1"/>
  <c r="BN187" i="1"/>
  <c r="BF187" i="1"/>
  <c r="BE187" i="1"/>
  <c r="BD187" i="1"/>
  <c r="BC187" i="1"/>
  <c r="BB187" i="1"/>
  <c r="BA187" i="1"/>
  <c r="AZ187" i="1"/>
  <c r="AY187" i="1"/>
  <c r="AX187" i="1"/>
  <c r="AW187" i="1"/>
  <c r="BR186" i="1"/>
  <c r="BQ186" i="1"/>
  <c r="BP186" i="1"/>
  <c r="BO186" i="1"/>
  <c r="BN186" i="1"/>
  <c r="BR185" i="1"/>
  <c r="BQ185" i="1"/>
  <c r="BP185" i="1"/>
  <c r="BO185" i="1"/>
  <c r="BN185" i="1"/>
  <c r="BR184" i="1"/>
  <c r="BQ184" i="1"/>
  <c r="BP184" i="1"/>
  <c r="BO184" i="1"/>
  <c r="BN184" i="1"/>
  <c r="BF184" i="1"/>
  <c r="BE184" i="1"/>
  <c r="BD184" i="1"/>
  <c r="BC184" i="1"/>
  <c r="BB184" i="1"/>
  <c r="BA184" i="1"/>
  <c r="AZ184" i="1"/>
  <c r="AY184" i="1"/>
  <c r="AX184" i="1"/>
  <c r="AW184" i="1"/>
  <c r="BR183" i="1"/>
  <c r="BQ183" i="1"/>
  <c r="BP183" i="1"/>
  <c r="BO183" i="1"/>
  <c r="BN183" i="1"/>
  <c r="BF183" i="1"/>
  <c r="BE183" i="1"/>
  <c r="BD183" i="1"/>
  <c r="BC183" i="1"/>
  <c r="BB183" i="1"/>
  <c r="BA183" i="1"/>
  <c r="BM159" i="1" s="1"/>
  <c r="AZ183" i="1"/>
  <c r="AY183" i="1"/>
  <c r="AX183" i="1"/>
  <c r="BJ159" i="1" s="1"/>
  <c r="AW183" i="1"/>
  <c r="BR182" i="1"/>
  <c r="BQ182" i="1"/>
  <c r="BP182" i="1"/>
  <c r="BO182" i="1"/>
  <c r="BN182" i="1"/>
  <c r="BF182" i="1"/>
  <c r="BE182" i="1"/>
  <c r="BD182" i="1"/>
  <c r="BC182" i="1"/>
  <c r="BB182" i="1"/>
  <c r="BA182" i="1"/>
  <c r="AZ182" i="1"/>
  <c r="AY182" i="1"/>
  <c r="AX182" i="1"/>
  <c r="AW182" i="1"/>
  <c r="BR181" i="1"/>
  <c r="BQ181" i="1"/>
  <c r="BP181" i="1"/>
  <c r="BO181" i="1"/>
  <c r="BN181" i="1"/>
  <c r="BF181" i="1"/>
  <c r="BE181" i="1"/>
  <c r="BD181" i="1"/>
  <c r="BP157" i="1" s="1"/>
  <c r="BC181" i="1"/>
  <c r="BB181" i="1"/>
  <c r="BA181" i="1"/>
  <c r="AZ181" i="1"/>
  <c r="AY181" i="1"/>
  <c r="AX181" i="1"/>
  <c r="AW181" i="1"/>
  <c r="BR180" i="1"/>
  <c r="BQ180" i="1"/>
  <c r="BP180" i="1"/>
  <c r="BO180" i="1"/>
  <c r="BN180" i="1"/>
  <c r="BF180" i="1"/>
  <c r="BE180" i="1"/>
  <c r="BD180" i="1"/>
  <c r="BP156" i="1" s="1"/>
  <c r="BC180" i="1"/>
  <c r="BB180" i="1"/>
  <c r="BA180" i="1"/>
  <c r="AZ180" i="1"/>
  <c r="AY180" i="1"/>
  <c r="AX180" i="1"/>
  <c r="AW180" i="1"/>
  <c r="BR179" i="1"/>
  <c r="BR190" i="1" s="1"/>
  <c r="BQ179" i="1"/>
  <c r="BQ190" i="1" s="1"/>
  <c r="BP179" i="1"/>
  <c r="BO179" i="1"/>
  <c r="BO190" i="1" s="1"/>
  <c r="BN179" i="1"/>
  <c r="BN190" i="1" s="1"/>
  <c r="BF179" i="1"/>
  <c r="BE179" i="1"/>
  <c r="BD179" i="1"/>
  <c r="BC179" i="1"/>
  <c r="BB179" i="1"/>
  <c r="BA179" i="1"/>
  <c r="AZ179" i="1"/>
  <c r="AY179" i="1"/>
  <c r="AX179" i="1"/>
  <c r="AW179" i="1"/>
  <c r="BF178" i="1"/>
  <c r="BE178" i="1"/>
  <c r="BQ154" i="1" s="1"/>
  <c r="BD178" i="1"/>
  <c r="BC178" i="1"/>
  <c r="BB178" i="1"/>
  <c r="BA178" i="1"/>
  <c r="AZ178" i="1"/>
  <c r="AY178" i="1"/>
  <c r="AX178" i="1"/>
  <c r="AW178" i="1"/>
  <c r="BF177" i="1"/>
  <c r="BE177" i="1"/>
  <c r="BD177" i="1"/>
  <c r="BC177" i="1"/>
  <c r="BO153" i="1" s="1"/>
  <c r="BB177" i="1"/>
  <c r="BA177" i="1"/>
  <c r="AZ177" i="1"/>
  <c r="AY177" i="1"/>
  <c r="AX177" i="1"/>
  <c r="AW177" i="1"/>
  <c r="BF176" i="1"/>
  <c r="BE176" i="1"/>
  <c r="BD176" i="1"/>
  <c r="BC176" i="1"/>
  <c r="BB176" i="1"/>
  <c r="BA176" i="1"/>
  <c r="BM152" i="1" s="1"/>
  <c r="AZ176" i="1"/>
  <c r="AY176" i="1"/>
  <c r="AX176" i="1"/>
  <c r="AW176" i="1"/>
  <c r="BF175" i="1"/>
  <c r="BR151" i="1" s="1"/>
  <c r="BE175" i="1"/>
  <c r="BD175" i="1"/>
  <c r="BC175" i="1"/>
  <c r="BB175" i="1"/>
  <c r="BA175" i="1"/>
  <c r="AZ175" i="1"/>
  <c r="AY175" i="1"/>
  <c r="AX175" i="1"/>
  <c r="AW175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F174" i="1"/>
  <c r="BE174" i="1"/>
  <c r="BD174" i="1"/>
  <c r="BC174" i="1"/>
  <c r="BB174" i="1"/>
  <c r="BA174" i="1"/>
  <c r="AZ174" i="1"/>
  <c r="AY174" i="1"/>
  <c r="AX174" i="1"/>
  <c r="AW174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F171" i="1"/>
  <c r="BR160" i="1" s="1"/>
  <c r="BE171" i="1"/>
  <c r="BD171" i="1"/>
  <c r="BC171" i="1"/>
  <c r="BB171" i="1"/>
  <c r="BN160" i="1" s="1"/>
  <c r="BA171" i="1"/>
  <c r="AZ171" i="1"/>
  <c r="BL160" i="1" s="1"/>
  <c r="AY171" i="1"/>
  <c r="AX171" i="1"/>
  <c r="BJ160" i="1" s="1"/>
  <c r="AW171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F170" i="1"/>
  <c r="BE170" i="1"/>
  <c r="BD170" i="1"/>
  <c r="BC170" i="1"/>
  <c r="BB170" i="1"/>
  <c r="BA170" i="1"/>
  <c r="AZ170" i="1"/>
  <c r="BL159" i="1" s="1"/>
  <c r="AY170" i="1"/>
  <c r="BK159" i="1" s="1"/>
  <c r="AX170" i="1"/>
  <c r="AW170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F169" i="1"/>
  <c r="BE169" i="1"/>
  <c r="BQ158" i="1" s="1"/>
  <c r="BD169" i="1"/>
  <c r="BP158" i="1" s="1"/>
  <c r="BC169" i="1"/>
  <c r="BB169" i="1"/>
  <c r="BA169" i="1"/>
  <c r="AZ169" i="1"/>
  <c r="AY169" i="1"/>
  <c r="AX169" i="1"/>
  <c r="BJ158" i="1" s="1"/>
  <c r="AW169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F168" i="1"/>
  <c r="BR157" i="1" s="1"/>
  <c r="BE168" i="1"/>
  <c r="BD168" i="1"/>
  <c r="BC168" i="1"/>
  <c r="BB168" i="1"/>
  <c r="BA168" i="1"/>
  <c r="BM157" i="1" s="1"/>
  <c r="AZ168" i="1"/>
  <c r="AY168" i="1"/>
  <c r="AX168" i="1"/>
  <c r="BJ157" i="1" s="1"/>
  <c r="AW168" i="1"/>
  <c r="BI157" i="1" s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F167" i="1"/>
  <c r="BR156" i="1" s="1"/>
  <c r="BE167" i="1"/>
  <c r="BD167" i="1"/>
  <c r="BC167" i="1"/>
  <c r="BB167" i="1"/>
  <c r="BN156" i="1" s="1"/>
  <c r="BA167" i="1"/>
  <c r="AZ167" i="1"/>
  <c r="BL156" i="1" s="1"/>
  <c r="AY167" i="1"/>
  <c r="AX167" i="1"/>
  <c r="BJ156" i="1" s="1"/>
  <c r="AW167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F166" i="1"/>
  <c r="BE166" i="1"/>
  <c r="BD166" i="1"/>
  <c r="BC166" i="1"/>
  <c r="BB166" i="1"/>
  <c r="BA166" i="1"/>
  <c r="AZ166" i="1"/>
  <c r="AY166" i="1"/>
  <c r="AX166" i="1"/>
  <c r="AW166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F165" i="1"/>
  <c r="BR154" i="1" s="1"/>
  <c r="BE165" i="1"/>
  <c r="BD165" i="1"/>
  <c r="BP154" i="1" s="1"/>
  <c r="BC165" i="1"/>
  <c r="BB165" i="1"/>
  <c r="BA165" i="1"/>
  <c r="BM154" i="1" s="1"/>
  <c r="AZ165" i="1"/>
  <c r="BL154" i="1" s="1"/>
  <c r="AY165" i="1"/>
  <c r="AX165" i="1"/>
  <c r="AW165" i="1"/>
  <c r="CB164" i="1"/>
  <c r="CB175" i="1" s="1"/>
  <c r="CA164" i="1"/>
  <c r="CA175" i="1" s="1"/>
  <c r="BZ164" i="1"/>
  <c r="BZ175" i="1" s="1"/>
  <c r="BY164" i="1"/>
  <c r="BX164" i="1"/>
  <c r="BX175" i="1" s="1"/>
  <c r="BW164" i="1"/>
  <c r="BW175" i="1" s="1"/>
  <c r="BV164" i="1"/>
  <c r="BU164" i="1"/>
  <c r="BT164" i="1"/>
  <c r="BT175" i="1" s="1"/>
  <c r="BS164" i="1"/>
  <c r="BS175" i="1" s="1"/>
  <c r="BR164" i="1"/>
  <c r="BR175" i="1" s="1"/>
  <c r="BQ164" i="1"/>
  <c r="BQ175" i="1" s="1"/>
  <c r="BP164" i="1"/>
  <c r="BP175" i="1" s="1"/>
  <c r="BO164" i="1"/>
  <c r="BO175" i="1" s="1"/>
  <c r="BN164" i="1"/>
  <c r="BN175" i="1" s="1"/>
  <c r="BM164" i="1"/>
  <c r="BL164" i="1"/>
  <c r="BL175" i="1" s="1"/>
  <c r="BK164" i="1"/>
  <c r="BK175" i="1" s="1"/>
  <c r="BJ164" i="1"/>
  <c r="BF164" i="1"/>
  <c r="BR153" i="1" s="1"/>
  <c r="BE164" i="1"/>
  <c r="BQ153" i="1" s="1"/>
  <c r="BD164" i="1"/>
  <c r="BC164" i="1"/>
  <c r="BB164" i="1"/>
  <c r="BN153" i="1" s="1"/>
  <c r="BA164" i="1"/>
  <c r="AZ164" i="1"/>
  <c r="BL153" i="1" s="1"/>
  <c r="AY164" i="1"/>
  <c r="AX164" i="1"/>
  <c r="AW164" i="1"/>
  <c r="BI153" i="1" s="1"/>
  <c r="BF163" i="1"/>
  <c r="BE163" i="1"/>
  <c r="BD163" i="1"/>
  <c r="BC163" i="1"/>
  <c r="BB163" i="1"/>
  <c r="BA163" i="1"/>
  <c r="AZ163" i="1"/>
  <c r="AY163" i="1"/>
  <c r="AX163" i="1"/>
  <c r="AW163" i="1"/>
  <c r="BF162" i="1"/>
  <c r="BE162" i="1"/>
  <c r="BD162" i="1"/>
  <c r="BC162" i="1"/>
  <c r="BB162" i="1"/>
  <c r="BN151" i="1" s="1"/>
  <c r="BA162" i="1"/>
  <c r="BM151" i="1" s="1"/>
  <c r="AZ162" i="1"/>
  <c r="AY162" i="1"/>
  <c r="AX162" i="1"/>
  <c r="BJ151" i="1" s="1"/>
  <c r="AW162" i="1"/>
  <c r="BF161" i="1"/>
  <c r="BR150" i="1" s="1"/>
  <c r="BE161" i="1"/>
  <c r="BD161" i="1"/>
  <c r="BC161" i="1"/>
  <c r="BB161" i="1"/>
  <c r="BA161" i="1"/>
  <c r="AZ161" i="1"/>
  <c r="AY161" i="1"/>
  <c r="AX161" i="1"/>
  <c r="BJ150" i="1" s="1"/>
  <c r="AW161" i="1"/>
  <c r="BI150" i="1" s="1"/>
  <c r="BQ160" i="1"/>
  <c r="BP160" i="1"/>
  <c r="BO160" i="1"/>
  <c r="BM160" i="1"/>
  <c r="BK160" i="1"/>
  <c r="BR159" i="1"/>
  <c r="BQ159" i="1"/>
  <c r="BP159" i="1"/>
  <c r="BO159" i="1"/>
  <c r="BN159" i="1"/>
  <c r="BI159" i="1"/>
  <c r="BR158" i="1"/>
  <c r="BO158" i="1"/>
  <c r="BN158" i="1"/>
  <c r="BM158" i="1"/>
  <c r="BL158" i="1"/>
  <c r="BK158" i="1"/>
  <c r="BI158" i="1"/>
  <c r="BF158" i="1"/>
  <c r="BE158" i="1"/>
  <c r="BD158" i="1"/>
  <c r="BC158" i="1"/>
  <c r="BB158" i="1"/>
  <c r="BA158" i="1"/>
  <c r="BM146" i="1" s="1"/>
  <c r="AZ158" i="1"/>
  <c r="AY158" i="1"/>
  <c r="AX158" i="1"/>
  <c r="AW158" i="1"/>
  <c r="BQ157" i="1"/>
  <c r="BN157" i="1"/>
  <c r="BL157" i="1"/>
  <c r="BK157" i="1"/>
  <c r="BF157" i="1"/>
  <c r="BE157" i="1"/>
  <c r="BD157" i="1"/>
  <c r="BC157" i="1"/>
  <c r="BB157" i="1"/>
  <c r="BA157" i="1"/>
  <c r="AZ157" i="1"/>
  <c r="AY157" i="1"/>
  <c r="AX157" i="1"/>
  <c r="AW157" i="1"/>
  <c r="BQ156" i="1"/>
  <c r="BO156" i="1"/>
  <c r="BI156" i="1"/>
  <c r="BF156" i="1"/>
  <c r="BE156" i="1"/>
  <c r="BD156" i="1"/>
  <c r="BC156" i="1"/>
  <c r="BB156" i="1"/>
  <c r="BA156" i="1"/>
  <c r="AZ156" i="1"/>
  <c r="AY156" i="1"/>
  <c r="AX156" i="1"/>
  <c r="AW156" i="1"/>
  <c r="BR155" i="1"/>
  <c r="BQ155" i="1"/>
  <c r="BP155" i="1"/>
  <c r="BO155" i="1"/>
  <c r="BN155" i="1"/>
  <c r="BM155" i="1"/>
  <c r="BL155" i="1"/>
  <c r="BJ155" i="1"/>
  <c r="BF155" i="1"/>
  <c r="BE155" i="1"/>
  <c r="BD155" i="1"/>
  <c r="BC155" i="1"/>
  <c r="BB155" i="1"/>
  <c r="BA155" i="1"/>
  <c r="AZ155" i="1"/>
  <c r="AY155" i="1"/>
  <c r="AX155" i="1"/>
  <c r="AW155" i="1"/>
  <c r="BO154" i="1"/>
  <c r="BN154" i="1"/>
  <c r="BK154" i="1"/>
  <c r="BJ154" i="1"/>
  <c r="BF154" i="1"/>
  <c r="BE154" i="1"/>
  <c r="BD154" i="1"/>
  <c r="BC154" i="1"/>
  <c r="BB154" i="1"/>
  <c r="BA154" i="1"/>
  <c r="AZ154" i="1"/>
  <c r="AY154" i="1"/>
  <c r="AX154" i="1"/>
  <c r="AW154" i="1"/>
  <c r="BP153" i="1"/>
  <c r="BM153" i="1"/>
  <c r="BK153" i="1"/>
  <c r="BJ153" i="1"/>
  <c r="BF153" i="1"/>
  <c r="BE153" i="1"/>
  <c r="BD153" i="1"/>
  <c r="BC153" i="1"/>
  <c r="BB153" i="1"/>
  <c r="BA153" i="1"/>
  <c r="AZ153" i="1"/>
  <c r="AY153" i="1"/>
  <c r="AX153" i="1"/>
  <c r="AW153" i="1"/>
  <c r="BR152" i="1"/>
  <c r="BQ152" i="1"/>
  <c r="BP152" i="1"/>
  <c r="BO152" i="1"/>
  <c r="BN152" i="1"/>
  <c r="BL152" i="1"/>
  <c r="BK152" i="1"/>
  <c r="BJ152" i="1"/>
  <c r="BI152" i="1"/>
  <c r="BF152" i="1"/>
  <c r="BE152" i="1"/>
  <c r="BD152" i="1"/>
  <c r="BC152" i="1"/>
  <c r="BB152" i="1"/>
  <c r="BA152" i="1"/>
  <c r="AZ152" i="1"/>
  <c r="AY152" i="1"/>
  <c r="AX152" i="1"/>
  <c r="AW152" i="1"/>
  <c r="BQ151" i="1"/>
  <c r="BP151" i="1"/>
  <c r="BO151" i="1"/>
  <c r="BL151" i="1"/>
  <c r="BK151" i="1"/>
  <c r="BI151" i="1"/>
  <c r="BF151" i="1"/>
  <c r="BE151" i="1"/>
  <c r="BD151" i="1"/>
  <c r="BC151" i="1"/>
  <c r="BB151" i="1"/>
  <c r="BA151" i="1"/>
  <c r="AZ151" i="1"/>
  <c r="AY151" i="1"/>
  <c r="AX151" i="1"/>
  <c r="AW151" i="1"/>
  <c r="BQ150" i="1"/>
  <c r="BP150" i="1"/>
  <c r="BP161" i="1" s="1"/>
  <c r="AC73" i="1" s="1"/>
  <c r="BO150" i="1"/>
  <c r="BN150" i="1"/>
  <c r="BM150" i="1"/>
  <c r="BF150" i="1"/>
  <c r="BE150" i="1"/>
  <c r="BD150" i="1"/>
  <c r="BC150" i="1"/>
  <c r="BB150" i="1"/>
  <c r="BA150" i="1"/>
  <c r="AZ150" i="1"/>
  <c r="AY150" i="1"/>
  <c r="AX150" i="1"/>
  <c r="AW150" i="1"/>
  <c r="BF149" i="1"/>
  <c r="BE149" i="1"/>
  <c r="BD149" i="1"/>
  <c r="BC149" i="1"/>
  <c r="BO137" i="1" s="1"/>
  <c r="BB149" i="1"/>
  <c r="BA149" i="1"/>
  <c r="AZ149" i="1"/>
  <c r="AY149" i="1"/>
  <c r="AX149" i="1"/>
  <c r="AW149" i="1"/>
  <c r="BF148" i="1"/>
  <c r="BE148" i="1"/>
  <c r="BD148" i="1"/>
  <c r="BC148" i="1"/>
  <c r="BB148" i="1"/>
  <c r="BA148" i="1"/>
  <c r="AZ148" i="1"/>
  <c r="AY148" i="1"/>
  <c r="AX148" i="1"/>
  <c r="AW148" i="1"/>
  <c r="BR146" i="1"/>
  <c r="BO146" i="1"/>
  <c r="BL146" i="1"/>
  <c r="BJ146" i="1"/>
  <c r="BI146" i="1"/>
  <c r="BF145" i="1"/>
  <c r="BE145" i="1"/>
  <c r="BQ146" i="1" s="1"/>
  <c r="BD145" i="1"/>
  <c r="BP146" i="1" s="1"/>
  <c r="BC145" i="1"/>
  <c r="BB145" i="1"/>
  <c r="BN146" i="1" s="1"/>
  <c r="BA145" i="1"/>
  <c r="AZ145" i="1"/>
  <c r="AY145" i="1"/>
  <c r="BK146" i="1" s="1"/>
  <c r="AX145" i="1"/>
  <c r="AW145" i="1"/>
  <c r="BF144" i="1"/>
  <c r="BR145" i="1" s="1"/>
  <c r="BE144" i="1"/>
  <c r="BQ145" i="1" s="1"/>
  <c r="BD144" i="1"/>
  <c r="BP145" i="1" s="1"/>
  <c r="BC144" i="1"/>
  <c r="BO145" i="1" s="1"/>
  <c r="BB144" i="1"/>
  <c r="BN145" i="1" s="1"/>
  <c r="BA144" i="1"/>
  <c r="BM145" i="1" s="1"/>
  <c r="AZ144" i="1"/>
  <c r="BL145" i="1" s="1"/>
  <c r="AY144" i="1"/>
  <c r="BK145" i="1" s="1"/>
  <c r="AX144" i="1"/>
  <c r="BJ145" i="1" s="1"/>
  <c r="AW144" i="1"/>
  <c r="BI145" i="1" s="1"/>
  <c r="CJ143" i="1"/>
  <c r="CI143" i="1"/>
  <c r="CH143" i="1"/>
  <c r="CG143" i="1"/>
  <c r="CF143" i="1"/>
  <c r="CE143" i="1"/>
  <c r="BF143" i="1"/>
  <c r="BR144" i="1" s="1"/>
  <c r="BE143" i="1"/>
  <c r="BQ144" i="1" s="1"/>
  <c r="BD143" i="1"/>
  <c r="BP144" i="1" s="1"/>
  <c r="BC143" i="1"/>
  <c r="BO144" i="1" s="1"/>
  <c r="BB143" i="1"/>
  <c r="BN144" i="1" s="1"/>
  <c r="BA143" i="1"/>
  <c r="BM144" i="1" s="1"/>
  <c r="AZ143" i="1"/>
  <c r="BL144" i="1" s="1"/>
  <c r="AY143" i="1"/>
  <c r="BK144" i="1" s="1"/>
  <c r="AX143" i="1"/>
  <c r="BJ144" i="1" s="1"/>
  <c r="AW143" i="1"/>
  <c r="BI144" i="1" s="1"/>
  <c r="CJ142" i="1"/>
  <c r="CI142" i="1"/>
  <c r="CH142" i="1"/>
  <c r="CG142" i="1"/>
  <c r="CF142" i="1"/>
  <c r="CE142" i="1"/>
  <c r="BM142" i="1"/>
  <c r="BJ142" i="1"/>
  <c r="BF142" i="1"/>
  <c r="BR143" i="1" s="1"/>
  <c r="BE142" i="1"/>
  <c r="BQ143" i="1" s="1"/>
  <c r="BD142" i="1"/>
  <c r="BP143" i="1" s="1"/>
  <c r="BC142" i="1"/>
  <c r="BO143" i="1" s="1"/>
  <c r="BB142" i="1"/>
  <c r="BN143" i="1" s="1"/>
  <c r="BA142" i="1"/>
  <c r="BM143" i="1" s="1"/>
  <c r="AZ142" i="1"/>
  <c r="BL143" i="1" s="1"/>
  <c r="AY142" i="1"/>
  <c r="BK143" i="1" s="1"/>
  <c r="AX142" i="1"/>
  <c r="BJ143" i="1" s="1"/>
  <c r="AW142" i="1"/>
  <c r="BI143" i="1" s="1"/>
  <c r="CJ141" i="1"/>
  <c r="CI141" i="1"/>
  <c r="CH141" i="1"/>
  <c r="CG141" i="1"/>
  <c r="CF141" i="1"/>
  <c r="CE141" i="1"/>
  <c r="CA141" i="1"/>
  <c r="BZ141" i="1"/>
  <c r="BY141" i="1"/>
  <c r="BX141" i="1"/>
  <c r="BP141" i="1"/>
  <c r="BO141" i="1"/>
  <c r="BM141" i="1"/>
  <c r="BF141" i="1"/>
  <c r="BR142" i="1" s="1"/>
  <c r="BE141" i="1"/>
  <c r="BQ142" i="1" s="1"/>
  <c r="BD141" i="1"/>
  <c r="BP142" i="1" s="1"/>
  <c r="BC141" i="1"/>
  <c r="BO142" i="1" s="1"/>
  <c r="BB141" i="1"/>
  <c r="BN142" i="1" s="1"/>
  <c r="BA141" i="1"/>
  <c r="AZ141" i="1"/>
  <c r="BL142" i="1" s="1"/>
  <c r="AY141" i="1"/>
  <c r="BK142" i="1" s="1"/>
  <c r="AX141" i="1"/>
  <c r="AW141" i="1"/>
  <c r="BI142" i="1" s="1"/>
  <c r="CJ140" i="1"/>
  <c r="CI140" i="1"/>
  <c r="CH140" i="1"/>
  <c r="CG140" i="1"/>
  <c r="CF140" i="1"/>
  <c r="CE140" i="1"/>
  <c r="CA140" i="1"/>
  <c r="BZ140" i="1"/>
  <c r="BY140" i="1"/>
  <c r="BX140" i="1"/>
  <c r="BM140" i="1"/>
  <c r="BJ140" i="1"/>
  <c r="BF140" i="1"/>
  <c r="BR141" i="1" s="1"/>
  <c r="BE140" i="1"/>
  <c r="BQ141" i="1" s="1"/>
  <c r="BD140" i="1"/>
  <c r="BC140" i="1"/>
  <c r="BB140" i="1"/>
  <c r="BN141" i="1" s="1"/>
  <c r="BA140" i="1"/>
  <c r="AZ140" i="1"/>
  <c r="BL141" i="1" s="1"/>
  <c r="AY140" i="1"/>
  <c r="BK141" i="1" s="1"/>
  <c r="AX140" i="1"/>
  <c r="BJ141" i="1" s="1"/>
  <c r="AW140" i="1"/>
  <c r="BI141" i="1" s="1"/>
  <c r="CJ139" i="1"/>
  <c r="CI139" i="1"/>
  <c r="CH139" i="1"/>
  <c r="CG139" i="1"/>
  <c r="CF139" i="1"/>
  <c r="CE139" i="1"/>
  <c r="CA139" i="1"/>
  <c r="BZ139" i="1"/>
  <c r="BY139" i="1"/>
  <c r="BX139" i="1"/>
  <c r="BP139" i="1"/>
  <c r="BO139" i="1"/>
  <c r="BM139" i="1"/>
  <c r="BF139" i="1"/>
  <c r="BR140" i="1" s="1"/>
  <c r="BE139" i="1"/>
  <c r="BQ140" i="1" s="1"/>
  <c r="BD139" i="1"/>
  <c r="BP140" i="1" s="1"/>
  <c r="BC139" i="1"/>
  <c r="BO140" i="1" s="1"/>
  <c r="BB139" i="1"/>
  <c r="BN140" i="1" s="1"/>
  <c r="BA139" i="1"/>
  <c r="AZ139" i="1"/>
  <c r="BL140" i="1" s="1"/>
  <c r="AY139" i="1"/>
  <c r="BK140" i="1" s="1"/>
  <c r="AX139" i="1"/>
  <c r="AW139" i="1"/>
  <c r="BI140" i="1" s="1"/>
  <c r="CJ138" i="1"/>
  <c r="CI138" i="1"/>
  <c r="CH138" i="1"/>
  <c r="CG138" i="1"/>
  <c r="CF138" i="1"/>
  <c r="CE138" i="1"/>
  <c r="CA138" i="1"/>
  <c r="BZ138" i="1"/>
  <c r="BY138" i="1"/>
  <c r="BX138" i="1"/>
  <c r="BM138" i="1"/>
  <c r="BJ138" i="1"/>
  <c r="BI138" i="1"/>
  <c r="BF138" i="1"/>
  <c r="BR139" i="1" s="1"/>
  <c r="BE138" i="1"/>
  <c r="BQ139" i="1" s="1"/>
  <c r="BD138" i="1"/>
  <c r="BC138" i="1"/>
  <c r="BB138" i="1"/>
  <c r="BN139" i="1" s="1"/>
  <c r="BA138" i="1"/>
  <c r="AZ138" i="1"/>
  <c r="BL139" i="1" s="1"/>
  <c r="AY138" i="1"/>
  <c r="BK139" i="1" s="1"/>
  <c r="AX138" i="1"/>
  <c r="BJ139" i="1" s="1"/>
  <c r="AW138" i="1"/>
  <c r="BI139" i="1" s="1"/>
  <c r="CJ137" i="1"/>
  <c r="CI137" i="1"/>
  <c r="CH137" i="1"/>
  <c r="CG137" i="1"/>
  <c r="CF137" i="1"/>
  <c r="CE137" i="1"/>
  <c r="CA137" i="1"/>
  <c r="BZ137" i="1"/>
  <c r="BY137" i="1"/>
  <c r="BX137" i="1"/>
  <c r="BP137" i="1"/>
  <c r="BM137" i="1"/>
  <c r="BF137" i="1"/>
  <c r="BR138" i="1" s="1"/>
  <c r="BE137" i="1"/>
  <c r="BQ138" i="1" s="1"/>
  <c r="BD137" i="1"/>
  <c r="BP138" i="1" s="1"/>
  <c r="BC137" i="1"/>
  <c r="BO138" i="1" s="1"/>
  <c r="BB137" i="1"/>
  <c r="BN138" i="1" s="1"/>
  <c r="BA137" i="1"/>
  <c r="AZ137" i="1"/>
  <c r="BL138" i="1" s="1"/>
  <c r="AY137" i="1"/>
  <c r="BK138" i="1" s="1"/>
  <c r="AX137" i="1"/>
  <c r="AW137" i="1"/>
  <c r="CJ136" i="1"/>
  <c r="CJ144" i="1" s="1"/>
  <c r="AD60" i="1" s="1"/>
  <c r="CI136" i="1"/>
  <c r="CI144" i="1" s="1"/>
  <c r="AC60" i="1" s="1"/>
  <c r="CH136" i="1"/>
  <c r="CH144" i="1" s="1"/>
  <c r="AB60" i="1" s="1"/>
  <c r="CG136" i="1"/>
  <c r="CG144" i="1" s="1"/>
  <c r="AA60" i="1" s="1"/>
  <c r="CF136" i="1"/>
  <c r="CF144" i="1" s="1"/>
  <c r="Z60" i="1" s="1"/>
  <c r="CE136" i="1"/>
  <c r="CE144" i="1" s="1"/>
  <c r="Y60" i="1" s="1"/>
  <c r="CA136" i="1"/>
  <c r="BZ136" i="1"/>
  <c r="BY136" i="1"/>
  <c r="BX136" i="1"/>
  <c r="D9" i="35" s="1"/>
  <c r="BF136" i="1"/>
  <c r="BR137" i="1" s="1"/>
  <c r="BE136" i="1"/>
  <c r="BQ137" i="1" s="1"/>
  <c r="BD136" i="1"/>
  <c r="BC136" i="1"/>
  <c r="BB136" i="1"/>
  <c r="BN137" i="1" s="1"/>
  <c r="BA136" i="1"/>
  <c r="AZ136" i="1"/>
  <c r="BL137" i="1" s="1"/>
  <c r="AY136" i="1"/>
  <c r="BK137" i="1" s="1"/>
  <c r="AX136" i="1"/>
  <c r="BJ137" i="1" s="1"/>
  <c r="AW136" i="1"/>
  <c r="BI137" i="1" s="1"/>
  <c r="BF135" i="1"/>
  <c r="BR136" i="1" s="1"/>
  <c r="BE135" i="1"/>
  <c r="BQ136" i="1" s="1"/>
  <c r="BQ147" i="1" s="1"/>
  <c r="AA74" i="1" s="1"/>
  <c r="BD135" i="1"/>
  <c r="BP136" i="1" s="1"/>
  <c r="BP147" i="1" s="1"/>
  <c r="AA73" i="1" s="1"/>
  <c r="BC135" i="1"/>
  <c r="BO136" i="1" s="1"/>
  <c r="BB135" i="1"/>
  <c r="BN136" i="1" s="1"/>
  <c r="BA135" i="1"/>
  <c r="BM136" i="1" s="1"/>
  <c r="AZ135" i="1"/>
  <c r="BL136" i="1" s="1"/>
  <c r="AY135" i="1"/>
  <c r="BK136" i="1" s="1"/>
  <c r="AX135" i="1"/>
  <c r="BJ136" i="1" s="1"/>
  <c r="AW135" i="1"/>
  <c r="BI136" i="1" s="1"/>
  <c r="X124" i="1"/>
  <c r="W124" i="1"/>
  <c r="U124" i="1"/>
  <c r="S124" i="1"/>
  <c r="Q124" i="1"/>
  <c r="O124" i="1"/>
  <c r="M124" i="1"/>
  <c r="Y48" i="1" s="1"/>
  <c r="K124" i="1"/>
  <c r="Y46" i="1" s="1"/>
  <c r="I124" i="1"/>
  <c r="G124" i="1"/>
  <c r="F124" i="1"/>
  <c r="D124" i="1"/>
  <c r="Y47" i="1" s="1"/>
  <c r="B124" i="1"/>
  <c r="AD57" i="1"/>
  <c r="AC57" i="1"/>
  <c r="AB57" i="1"/>
  <c r="AA57" i="1"/>
  <c r="Z57" i="1"/>
  <c r="Y57" i="1"/>
  <c r="S55" i="1"/>
  <c r="AD58" i="1" s="1"/>
  <c r="R55" i="1"/>
  <c r="AC58" i="1" s="1"/>
  <c r="Q55" i="1"/>
  <c r="AB58" i="1" s="1"/>
  <c r="P55" i="1"/>
  <c r="AA58" i="1" s="1"/>
  <c r="O55" i="1"/>
  <c r="Z58" i="1" s="1"/>
  <c r="N55" i="1"/>
  <c r="Y58" i="1" s="1"/>
  <c r="Y44" i="1"/>
  <c r="Y43" i="1"/>
  <c r="E34" i="35"/>
  <c r="E34" i="36" s="1"/>
  <c r="F34" i="35"/>
  <c r="E30" i="37" s="1"/>
  <c r="G34" i="35"/>
  <c r="H34" i="35"/>
  <c r="I34" i="35"/>
  <c r="J34" i="35"/>
  <c r="F35" i="35"/>
  <c r="G35" i="35"/>
  <c r="H35" i="35"/>
  <c r="I35" i="35"/>
  <c r="J35" i="35"/>
  <c r="F36" i="35"/>
  <c r="G36" i="35"/>
  <c r="H36" i="35"/>
  <c r="I36" i="35"/>
  <c r="J36" i="35"/>
  <c r="F37" i="35"/>
  <c r="G37" i="35"/>
  <c r="H37" i="35"/>
  <c r="I37" i="35"/>
  <c r="J37" i="35"/>
  <c r="F38" i="35"/>
  <c r="G38" i="35"/>
  <c r="H38" i="35"/>
  <c r="I38" i="35"/>
  <c r="J38" i="35"/>
  <c r="F40" i="35"/>
  <c r="G40" i="35"/>
  <c r="H40" i="35"/>
  <c r="I40" i="35"/>
  <c r="J40" i="35"/>
  <c r="E36" i="35"/>
  <c r="E36" i="36" s="1"/>
  <c r="E37" i="35"/>
  <c r="E37" i="36" s="1"/>
  <c r="E38" i="35"/>
  <c r="E38" i="36" s="1"/>
  <c r="E40" i="35"/>
  <c r="E40" i="36" s="1"/>
  <c r="E35" i="35"/>
  <c r="E35" i="36" s="1"/>
  <c r="BK161" i="28" l="1"/>
  <c r="AC68" i="28" s="1"/>
  <c r="BM161" i="28"/>
  <c r="AC70" i="28" s="1"/>
  <c r="BU180" i="28"/>
  <c r="Y54" i="28" s="1"/>
  <c r="Y61" i="28" s="1"/>
  <c r="BK161" i="25"/>
  <c r="AC68" i="25" s="1"/>
  <c r="BP161" i="25"/>
  <c r="AC73" i="25" s="1"/>
  <c r="BU180" i="19"/>
  <c r="Y54" i="19" s="1"/>
  <c r="Y61" i="19" s="1"/>
  <c r="BN147" i="19"/>
  <c r="AA71" i="19" s="1"/>
  <c r="BJ161" i="11"/>
  <c r="AC67" i="11" s="1"/>
  <c r="BM175" i="1"/>
  <c r="BY175" i="1"/>
  <c r="BJ175" i="1"/>
  <c r="BV175" i="1"/>
  <c r="BU175" i="1"/>
  <c r="BP190" i="1"/>
  <c r="BK147" i="1"/>
  <c r="AA68" i="1" s="1"/>
  <c r="BK150" i="1"/>
  <c r="BL150" i="1"/>
  <c r="Y59" i="1"/>
  <c r="BV180" i="1"/>
  <c r="Z54" i="1" s="1"/>
  <c r="Z61" i="1" s="1"/>
  <c r="BR161" i="1"/>
  <c r="AC75" i="1" s="1"/>
  <c r="BU180" i="1"/>
  <c r="Y54" i="1" s="1"/>
  <c r="Y61" i="1" s="1"/>
  <c r="BL147" i="1"/>
  <c r="AA69" i="1" s="1"/>
  <c r="BI161" i="1"/>
  <c r="AC66" i="1" s="1"/>
  <c r="BW180" i="1"/>
  <c r="AA54" i="1" s="1"/>
  <c r="AA61" i="1" s="1"/>
  <c r="BO147" i="1"/>
  <c r="AA72" i="1" s="1"/>
  <c r="BJ161" i="1"/>
  <c r="AC67" i="1" s="1"/>
  <c r="BZ180" i="1"/>
  <c r="AD54" i="1" s="1"/>
  <c r="AD61" i="1" s="1"/>
  <c r="BK161" i="1"/>
  <c r="AC68" i="1" s="1"/>
  <c r="BJ147" i="1"/>
  <c r="AA67" i="1" s="1"/>
  <c r="BM161" i="1"/>
  <c r="AC70" i="1" s="1"/>
  <c r="BL161" i="1"/>
  <c r="AC69" i="1" s="1"/>
  <c r="BR147" i="1"/>
  <c r="AA75" i="1" s="1"/>
  <c r="BN161" i="1"/>
  <c r="AC71" i="1" s="1"/>
  <c r="BM147" i="1"/>
  <c r="AA70" i="1" s="1"/>
  <c r="BO161" i="1"/>
  <c r="AC72" i="1" s="1"/>
  <c r="BY180" i="1"/>
  <c r="AC54" i="1" s="1"/>
  <c r="AC61" i="1" s="1"/>
  <c r="BN147" i="1"/>
  <c r="AA71" i="1" s="1"/>
  <c r="BX180" i="1"/>
  <c r="AB54" i="1" s="1"/>
  <c r="AB61" i="1" s="1"/>
  <c r="BI147" i="1"/>
  <c r="AA66" i="1" s="1"/>
  <c r="BQ161" i="1"/>
  <c r="AC74" i="1" s="1"/>
  <c r="L12" i="35"/>
  <c r="J12" i="35"/>
  <c r="H12" i="35"/>
  <c r="F12" i="35"/>
  <c r="E12" i="37" s="1"/>
  <c r="D12" i="35"/>
  <c r="D12" i="36" s="1"/>
  <c r="L9" i="35"/>
  <c r="J9" i="35"/>
  <c r="H9" i="35"/>
  <c r="F9" i="35"/>
  <c r="P16" i="35"/>
  <c r="Q16" i="35"/>
  <c r="R16" i="35"/>
  <c r="S16" i="35"/>
  <c r="T16" i="35"/>
  <c r="M16" i="42" s="1"/>
  <c r="P17" i="35"/>
  <c r="Q17" i="35"/>
  <c r="R17" i="35"/>
  <c r="S17" i="35"/>
  <c r="T17" i="35"/>
  <c r="M17" i="42" s="1"/>
  <c r="P18" i="35"/>
  <c r="Q18" i="35"/>
  <c r="R18" i="35"/>
  <c r="S18" i="35"/>
  <c r="T18" i="35"/>
  <c r="M18" i="42" s="1"/>
  <c r="P19" i="35"/>
  <c r="Q19" i="35"/>
  <c r="R19" i="35"/>
  <c r="S19" i="35"/>
  <c r="T19" i="35"/>
  <c r="M19" i="42" s="1"/>
  <c r="P20" i="35"/>
  <c r="Q20" i="35"/>
  <c r="R20" i="35"/>
  <c r="S20" i="35"/>
  <c r="T20" i="35"/>
  <c r="M20" i="42" s="1"/>
  <c r="P21" i="35"/>
  <c r="Q21" i="35"/>
  <c r="R21" i="35"/>
  <c r="S21" i="35"/>
  <c r="T21" i="35"/>
  <c r="M21" i="42" s="1"/>
  <c r="P22" i="35"/>
  <c r="Q22" i="35"/>
  <c r="R22" i="35"/>
  <c r="S22" i="35"/>
  <c r="T22" i="35"/>
  <c r="M22" i="42" s="1"/>
  <c r="P23" i="35"/>
  <c r="Q23" i="35"/>
  <c r="R23" i="35"/>
  <c r="S23" i="35"/>
  <c r="T23" i="35"/>
  <c r="M23" i="42" s="1"/>
  <c r="P24" i="35"/>
  <c r="Q24" i="35"/>
  <c r="R24" i="35"/>
  <c r="S24" i="35"/>
  <c r="T24" i="35"/>
  <c r="M24" i="42" s="1"/>
  <c r="P25" i="35"/>
  <c r="Q25" i="35"/>
  <c r="R25" i="35"/>
  <c r="S25" i="35"/>
  <c r="T25" i="35"/>
  <c r="M25" i="42" s="1"/>
  <c r="P26" i="35"/>
  <c r="Q26" i="35"/>
  <c r="R26" i="35"/>
  <c r="S26" i="35"/>
  <c r="T26" i="35"/>
  <c r="M26" i="42" s="1"/>
  <c r="P27" i="35"/>
  <c r="Q27" i="35"/>
  <c r="R27" i="35"/>
  <c r="S27" i="35"/>
  <c r="T27" i="35"/>
  <c r="M27" i="42" s="1"/>
  <c r="O18" i="35"/>
  <c r="O19" i="35"/>
  <c r="O20" i="35"/>
  <c r="O21" i="35"/>
  <c r="O22" i="35"/>
  <c r="O23" i="35"/>
  <c r="O24" i="35"/>
  <c r="O25" i="35"/>
  <c r="O26" i="35"/>
  <c r="O27" i="35"/>
  <c r="O17" i="35"/>
  <c r="O16" i="35"/>
  <c r="F16" i="35"/>
  <c r="G16" i="35"/>
  <c r="H16" i="35"/>
  <c r="I16" i="35"/>
  <c r="J16" i="35"/>
  <c r="E16" i="42" s="1"/>
  <c r="F17" i="35"/>
  <c r="G17" i="35"/>
  <c r="H17" i="35"/>
  <c r="I17" i="35"/>
  <c r="J17" i="35"/>
  <c r="E17" i="42" s="1"/>
  <c r="F18" i="35"/>
  <c r="G18" i="35"/>
  <c r="H18" i="35"/>
  <c r="I18" i="35"/>
  <c r="J18" i="35"/>
  <c r="E18" i="42" s="1"/>
  <c r="F19" i="35"/>
  <c r="G19" i="35"/>
  <c r="H19" i="35"/>
  <c r="I19" i="35"/>
  <c r="J19" i="35"/>
  <c r="E19" i="42" s="1"/>
  <c r="F20" i="35"/>
  <c r="G20" i="35"/>
  <c r="H20" i="35"/>
  <c r="I20" i="35"/>
  <c r="J20" i="35"/>
  <c r="E20" i="42" s="1"/>
  <c r="F21" i="35"/>
  <c r="G21" i="35"/>
  <c r="H21" i="35"/>
  <c r="I21" i="35"/>
  <c r="J21" i="35"/>
  <c r="E21" i="42" s="1"/>
  <c r="F22" i="35"/>
  <c r="G22" i="35"/>
  <c r="H22" i="35"/>
  <c r="I22" i="35"/>
  <c r="J22" i="35"/>
  <c r="E22" i="42" s="1"/>
  <c r="F23" i="35"/>
  <c r="G23" i="35"/>
  <c r="H23" i="35"/>
  <c r="I23" i="35"/>
  <c r="J23" i="35"/>
  <c r="E23" i="42" s="1"/>
  <c r="F24" i="35"/>
  <c r="G24" i="35"/>
  <c r="H24" i="35"/>
  <c r="I24" i="35"/>
  <c r="J24" i="35"/>
  <c r="E24" i="42" s="1"/>
  <c r="F25" i="35"/>
  <c r="G25" i="35"/>
  <c r="H25" i="35"/>
  <c r="I25" i="35"/>
  <c r="J25" i="35"/>
  <c r="E25" i="42" s="1"/>
  <c r="F26" i="35"/>
  <c r="G26" i="35"/>
  <c r="H26" i="35"/>
  <c r="I26" i="35"/>
  <c r="J26" i="35"/>
  <c r="E26" i="42" s="1"/>
  <c r="F27" i="35"/>
  <c r="G27" i="35"/>
  <c r="H27" i="35"/>
  <c r="I27" i="35"/>
  <c r="J27" i="35"/>
  <c r="E27" i="42" s="1"/>
  <c r="F28" i="35"/>
  <c r="G28" i="35"/>
  <c r="H28" i="35"/>
  <c r="I28" i="35"/>
  <c r="J28" i="35"/>
  <c r="E28" i="42" s="1"/>
  <c r="E18" i="35"/>
  <c r="E19" i="35"/>
  <c r="E20" i="35"/>
  <c r="E21" i="35"/>
  <c r="E22" i="35"/>
  <c r="E23" i="35"/>
  <c r="E24" i="35"/>
  <c r="E25" i="35"/>
  <c r="E26" i="35"/>
  <c r="E27" i="35"/>
  <c r="E28" i="35"/>
  <c r="E17" i="35"/>
  <c r="E16" i="35"/>
  <c r="E32" i="42"/>
  <c r="E33" i="42"/>
  <c r="E34" i="42"/>
  <c r="E35" i="42"/>
  <c r="E36" i="42"/>
  <c r="CM69" i="35"/>
  <c r="BI140" i="35"/>
  <c r="BH140" i="35"/>
  <c r="BG140" i="35"/>
  <c r="BF140" i="35"/>
  <c r="BE140" i="35"/>
  <c r="BD140" i="35"/>
  <c r="BC140" i="35"/>
  <c r="BB140" i="35"/>
  <c r="BA140" i="35"/>
  <c r="AZ140" i="35"/>
  <c r="BI139" i="35"/>
  <c r="BH139" i="35"/>
  <c r="BG139" i="35"/>
  <c r="BF139" i="35"/>
  <c r="BE139" i="35"/>
  <c r="BD139" i="35"/>
  <c r="BC139" i="35"/>
  <c r="BB139" i="35"/>
  <c r="BA139" i="35"/>
  <c r="AZ139" i="35"/>
  <c r="BI138" i="35"/>
  <c r="BH138" i="35"/>
  <c r="BG138" i="35"/>
  <c r="BF138" i="35"/>
  <c r="BE138" i="35"/>
  <c r="BD138" i="35"/>
  <c r="BC138" i="35"/>
  <c r="BB138" i="35"/>
  <c r="BA138" i="35"/>
  <c r="AZ138" i="35"/>
  <c r="BI137" i="35"/>
  <c r="BH137" i="35"/>
  <c r="BG137" i="35"/>
  <c r="BF137" i="35"/>
  <c r="BE137" i="35"/>
  <c r="BD137" i="35"/>
  <c r="BC137" i="35"/>
  <c r="BB137" i="35"/>
  <c r="BA137" i="35"/>
  <c r="AZ137" i="35"/>
  <c r="BI136" i="35"/>
  <c r="BH136" i="35"/>
  <c r="BG136" i="35"/>
  <c r="BF136" i="35"/>
  <c r="BE136" i="35"/>
  <c r="BD136" i="35"/>
  <c r="BC136" i="35"/>
  <c r="BB136" i="35"/>
  <c r="BA136" i="35"/>
  <c r="AZ136" i="35"/>
  <c r="BI135" i="35"/>
  <c r="BH135" i="35"/>
  <c r="BG135" i="35"/>
  <c r="BF135" i="35"/>
  <c r="BE135" i="35"/>
  <c r="BD135" i="35"/>
  <c r="BC135" i="35"/>
  <c r="BB135" i="35"/>
  <c r="BA135" i="35"/>
  <c r="AZ135" i="35"/>
  <c r="BI134" i="35"/>
  <c r="BH134" i="35"/>
  <c r="BG134" i="35"/>
  <c r="BF134" i="35"/>
  <c r="BE134" i="35"/>
  <c r="BD134" i="35"/>
  <c r="BC134" i="35"/>
  <c r="BB134" i="35"/>
  <c r="BA134" i="35"/>
  <c r="AZ134" i="35"/>
  <c r="BI133" i="35"/>
  <c r="BH133" i="35"/>
  <c r="BG133" i="35"/>
  <c r="BF133" i="35"/>
  <c r="BE133" i="35"/>
  <c r="BD133" i="35"/>
  <c r="BC133" i="35"/>
  <c r="BB133" i="35"/>
  <c r="BA133" i="35"/>
  <c r="AZ133" i="35"/>
  <c r="BI132" i="35"/>
  <c r="BH132" i="35"/>
  <c r="BG132" i="35"/>
  <c r="BF132" i="35"/>
  <c r="BE132" i="35"/>
  <c r="BD132" i="35"/>
  <c r="BC132" i="35"/>
  <c r="BB132" i="35"/>
  <c r="BA132" i="35"/>
  <c r="AZ132" i="35"/>
  <c r="BI131" i="35"/>
  <c r="BH131" i="35"/>
  <c r="BG131" i="35"/>
  <c r="BF131" i="35"/>
  <c r="BE131" i="35"/>
  <c r="BD131" i="35"/>
  <c r="BC131" i="35"/>
  <c r="BB131" i="35"/>
  <c r="BA131" i="35"/>
  <c r="AZ131" i="35"/>
  <c r="BI130" i="35"/>
  <c r="BH130" i="35"/>
  <c r="BG130" i="35"/>
  <c r="BF130" i="35"/>
  <c r="BE130" i="35"/>
  <c r="BD130" i="35"/>
  <c r="BC130" i="35"/>
  <c r="BB130" i="35"/>
  <c r="BA130" i="35"/>
  <c r="AZ130" i="35"/>
  <c r="BI127" i="35"/>
  <c r="BH127" i="35"/>
  <c r="BG127" i="35"/>
  <c r="BF127" i="35"/>
  <c r="BE127" i="35"/>
  <c r="BD127" i="35"/>
  <c r="BC127" i="35"/>
  <c r="BB127" i="35"/>
  <c r="BA127" i="35"/>
  <c r="AZ127" i="35"/>
  <c r="BI126" i="35"/>
  <c r="BH126" i="35"/>
  <c r="BG126" i="35"/>
  <c r="BF126" i="35"/>
  <c r="BE126" i="35"/>
  <c r="BD126" i="35"/>
  <c r="BC126" i="35"/>
  <c r="BB126" i="35"/>
  <c r="BA126" i="35"/>
  <c r="AZ126" i="35"/>
  <c r="BI125" i="35"/>
  <c r="BH125" i="35"/>
  <c r="BG125" i="35"/>
  <c r="BF125" i="35"/>
  <c r="BE125" i="35"/>
  <c r="BD125" i="35"/>
  <c r="BC125" i="35"/>
  <c r="BB125" i="35"/>
  <c r="BA125" i="35"/>
  <c r="AZ125" i="35"/>
  <c r="BI124" i="35"/>
  <c r="BH124" i="35"/>
  <c r="BG124" i="35"/>
  <c r="BF124" i="35"/>
  <c r="BE124" i="35"/>
  <c r="BD124" i="35"/>
  <c r="BC124" i="35"/>
  <c r="BB124" i="35"/>
  <c r="BA124" i="35"/>
  <c r="AZ124" i="35"/>
  <c r="BI123" i="35"/>
  <c r="BH123" i="35"/>
  <c r="BG123" i="35"/>
  <c r="BF123" i="35"/>
  <c r="BE123" i="35"/>
  <c r="BD123" i="35"/>
  <c r="BC123" i="35"/>
  <c r="BB123" i="35"/>
  <c r="BA123" i="35"/>
  <c r="AZ123" i="35"/>
  <c r="BI122" i="35"/>
  <c r="BH122" i="35"/>
  <c r="BG122" i="35"/>
  <c r="BF122" i="35"/>
  <c r="BE122" i="35"/>
  <c r="BD122" i="35"/>
  <c r="BC122" i="35"/>
  <c r="BB122" i="35"/>
  <c r="BA122" i="35"/>
  <c r="AZ122" i="35"/>
  <c r="BI121" i="35"/>
  <c r="BH121" i="35"/>
  <c r="BG121" i="35"/>
  <c r="BF121" i="35"/>
  <c r="BE121" i="35"/>
  <c r="BD121" i="35"/>
  <c r="BC121" i="35"/>
  <c r="BB121" i="35"/>
  <c r="BA121" i="35"/>
  <c r="AZ121" i="35"/>
  <c r="BI120" i="35"/>
  <c r="BH120" i="35"/>
  <c r="BG120" i="35"/>
  <c r="BF120" i="35"/>
  <c r="BE120" i="35"/>
  <c r="BD120" i="35"/>
  <c r="BC120" i="35"/>
  <c r="BB120" i="35"/>
  <c r="BA120" i="35"/>
  <c r="AZ120" i="35"/>
  <c r="BU119" i="35"/>
  <c r="BT119" i="35"/>
  <c r="BS119" i="35"/>
  <c r="BR119" i="35"/>
  <c r="BQ119" i="35"/>
  <c r="BI119" i="35"/>
  <c r="BH119" i="35"/>
  <c r="BG119" i="35"/>
  <c r="BF119" i="35"/>
  <c r="BE119" i="35"/>
  <c r="BD119" i="35"/>
  <c r="BC119" i="35"/>
  <c r="BB119" i="35"/>
  <c r="BA119" i="35"/>
  <c r="AZ119" i="35"/>
  <c r="BU118" i="35"/>
  <c r="BT118" i="35"/>
  <c r="BS118" i="35"/>
  <c r="BR118" i="35"/>
  <c r="BQ118" i="35"/>
  <c r="BI118" i="35"/>
  <c r="BH118" i="35"/>
  <c r="BG118" i="35"/>
  <c r="BF118" i="35"/>
  <c r="BE118" i="35"/>
  <c r="BD118" i="35"/>
  <c r="BC118" i="35"/>
  <c r="BB118" i="35"/>
  <c r="BA118" i="35"/>
  <c r="AZ118" i="35"/>
  <c r="BU117" i="35"/>
  <c r="BT117" i="35"/>
  <c r="BS117" i="35"/>
  <c r="BR117" i="35"/>
  <c r="BQ117" i="35"/>
  <c r="BI117" i="35"/>
  <c r="BH117" i="35"/>
  <c r="BG117" i="35"/>
  <c r="BF117" i="35"/>
  <c r="BE117" i="35"/>
  <c r="BD117" i="35"/>
  <c r="BC117" i="35"/>
  <c r="BB117" i="35"/>
  <c r="BA117" i="35"/>
  <c r="AZ117" i="35"/>
  <c r="BU116" i="35"/>
  <c r="BT116" i="35"/>
  <c r="BS116" i="35"/>
  <c r="BR116" i="35"/>
  <c r="BQ116" i="35"/>
  <c r="BU115" i="35"/>
  <c r="BT115" i="35"/>
  <c r="BS115" i="35"/>
  <c r="BR115" i="35"/>
  <c r="BQ115" i="35"/>
  <c r="BU114" i="35"/>
  <c r="BT114" i="35"/>
  <c r="BS114" i="35"/>
  <c r="BR114" i="35"/>
  <c r="BQ114" i="35"/>
  <c r="BI114" i="35"/>
  <c r="BH114" i="35"/>
  <c r="BG114" i="35"/>
  <c r="BF114" i="35"/>
  <c r="BE114" i="35"/>
  <c r="BD114" i="35"/>
  <c r="BC114" i="35"/>
  <c r="BB114" i="35"/>
  <c r="BA114" i="35"/>
  <c r="AZ114" i="35"/>
  <c r="BU113" i="35"/>
  <c r="BT113" i="35"/>
  <c r="BS113" i="35"/>
  <c r="BR113" i="35"/>
  <c r="BQ113" i="35"/>
  <c r="BI113" i="35"/>
  <c r="BH113" i="35"/>
  <c r="BG113" i="35"/>
  <c r="BF113" i="35"/>
  <c r="BE113" i="35"/>
  <c r="BD113" i="35"/>
  <c r="BC113" i="35"/>
  <c r="BB113" i="35"/>
  <c r="BA113" i="35"/>
  <c r="AZ113" i="35"/>
  <c r="BU112" i="35"/>
  <c r="BT112" i="35"/>
  <c r="BS112" i="35"/>
  <c r="BR112" i="35"/>
  <c r="BQ112" i="35"/>
  <c r="BI112" i="35"/>
  <c r="BH112" i="35"/>
  <c r="BG112" i="35"/>
  <c r="BF112" i="35"/>
  <c r="BE112" i="35"/>
  <c r="BD112" i="35"/>
  <c r="BC112" i="35"/>
  <c r="BB112" i="35"/>
  <c r="BA112" i="35"/>
  <c r="AZ112" i="35"/>
  <c r="BU111" i="35"/>
  <c r="BT111" i="35"/>
  <c r="BS111" i="35"/>
  <c r="BR111" i="35"/>
  <c r="BQ111" i="35"/>
  <c r="BI111" i="35"/>
  <c r="BH111" i="35"/>
  <c r="BG111" i="35"/>
  <c r="BF111" i="35"/>
  <c r="BE111" i="35"/>
  <c r="BD111" i="35"/>
  <c r="BC111" i="35"/>
  <c r="BB111" i="35"/>
  <c r="BA111" i="35"/>
  <c r="AZ111" i="35"/>
  <c r="BU110" i="35"/>
  <c r="BT110" i="35"/>
  <c r="BS110" i="35"/>
  <c r="BR110" i="35"/>
  <c r="BQ110" i="35"/>
  <c r="BI110" i="35"/>
  <c r="BH110" i="35"/>
  <c r="BG110" i="35"/>
  <c r="BF110" i="35"/>
  <c r="BE110" i="35"/>
  <c r="BD110" i="35"/>
  <c r="BC110" i="35"/>
  <c r="BB110" i="35"/>
  <c r="BA110" i="35"/>
  <c r="AZ110" i="35"/>
  <c r="BU109" i="35"/>
  <c r="BT109" i="35"/>
  <c r="BS109" i="35"/>
  <c r="BR109" i="35"/>
  <c r="BQ109" i="35"/>
  <c r="BI109" i="35"/>
  <c r="BH109" i="35"/>
  <c r="BG109" i="35"/>
  <c r="BF109" i="35"/>
  <c r="BE109" i="35"/>
  <c r="BD109" i="35"/>
  <c r="BC109" i="35"/>
  <c r="BB109" i="35"/>
  <c r="BA109" i="35"/>
  <c r="AZ109" i="35"/>
  <c r="BI108" i="35"/>
  <c r="BH108" i="35"/>
  <c r="BG108" i="35"/>
  <c r="BF108" i="35"/>
  <c r="BE108" i="35"/>
  <c r="BD108" i="35"/>
  <c r="BC108" i="35"/>
  <c r="BB108" i="35"/>
  <c r="BA108" i="35"/>
  <c r="AZ108" i="35"/>
  <c r="BI107" i="35"/>
  <c r="BH107" i="35"/>
  <c r="BG107" i="35"/>
  <c r="BF107" i="35"/>
  <c r="BE107" i="35"/>
  <c r="BD107" i="35"/>
  <c r="BC107" i="35"/>
  <c r="BB107" i="35"/>
  <c r="BA107" i="35"/>
  <c r="AZ107" i="35"/>
  <c r="BI106" i="35"/>
  <c r="BH106" i="35"/>
  <c r="BG106" i="35"/>
  <c r="BF106" i="35"/>
  <c r="BE106" i="35"/>
  <c r="BD106" i="35"/>
  <c r="BC106" i="35"/>
  <c r="BB106" i="35"/>
  <c r="BA106" i="35"/>
  <c r="AZ106" i="35"/>
  <c r="BI105" i="35"/>
  <c r="BH105" i="35"/>
  <c r="BG105" i="35"/>
  <c r="BF105" i="35"/>
  <c r="BE105" i="35"/>
  <c r="BD105" i="35"/>
  <c r="BC105" i="35"/>
  <c r="BB105" i="35"/>
  <c r="BA105" i="35"/>
  <c r="AZ105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I104" i="35"/>
  <c r="BH104" i="35"/>
  <c r="BG104" i="35"/>
  <c r="BF104" i="35"/>
  <c r="BE104" i="35"/>
  <c r="BD104" i="35"/>
  <c r="BC104" i="35"/>
  <c r="BB104" i="35"/>
  <c r="BA104" i="35"/>
  <c r="AZ104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CE102" i="35"/>
  <c r="CD102" i="35"/>
  <c r="CC102" i="35"/>
  <c r="CB102" i="35"/>
  <c r="CA102" i="35"/>
  <c r="BZ102" i="35"/>
  <c r="BY102" i="35"/>
  <c r="BX102" i="35"/>
  <c r="BW102" i="35"/>
  <c r="BV102" i="35"/>
  <c r="BU102" i="35"/>
  <c r="BT102" i="35"/>
  <c r="BS102" i="35"/>
  <c r="BR102" i="35"/>
  <c r="BQ102" i="35"/>
  <c r="BP102" i="35"/>
  <c r="BO102" i="35"/>
  <c r="BN102" i="35"/>
  <c r="BM102" i="35"/>
  <c r="CE101" i="35"/>
  <c r="CD101" i="35"/>
  <c r="CC101" i="35"/>
  <c r="CB101" i="35"/>
  <c r="CA101" i="35"/>
  <c r="BZ101" i="35"/>
  <c r="BY101" i="35"/>
  <c r="BX101" i="35"/>
  <c r="BW101" i="35"/>
  <c r="BV101" i="35"/>
  <c r="BU101" i="35"/>
  <c r="BT101" i="35"/>
  <c r="BS101" i="35"/>
  <c r="BR101" i="35"/>
  <c r="BQ101" i="35"/>
  <c r="BP101" i="35"/>
  <c r="BO101" i="35"/>
  <c r="BN101" i="35"/>
  <c r="BM101" i="35"/>
  <c r="BI101" i="35"/>
  <c r="BU90" i="35" s="1"/>
  <c r="BH101" i="35"/>
  <c r="BG101" i="35"/>
  <c r="BF101" i="35"/>
  <c r="BE101" i="35"/>
  <c r="BD101" i="35"/>
  <c r="BC101" i="35"/>
  <c r="BB101" i="35"/>
  <c r="BA101" i="35"/>
  <c r="AZ101" i="35"/>
  <c r="CE100" i="35"/>
  <c r="CD100" i="35"/>
  <c r="CC100" i="35"/>
  <c r="CB100" i="35"/>
  <c r="CA100" i="35"/>
  <c r="BZ100" i="35"/>
  <c r="BY100" i="35"/>
  <c r="BX100" i="35"/>
  <c r="BW100" i="35"/>
  <c r="BV100" i="35"/>
  <c r="BU100" i="35"/>
  <c r="BT100" i="35"/>
  <c r="BS100" i="35"/>
  <c r="BR100" i="35"/>
  <c r="BQ100" i="35"/>
  <c r="BP100" i="35"/>
  <c r="BO100" i="35"/>
  <c r="BN100" i="35"/>
  <c r="BM100" i="35"/>
  <c r="BI100" i="35"/>
  <c r="BH100" i="35"/>
  <c r="BG100" i="35"/>
  <c r="BF100" i="35"/>
  <c r="BR89" i="35" s="1"/>
  <c r="BE100" i="35"/>
  <c r="BD100" i="35"/>
  <c r="BC100" i="35"/>
  <c r="BB100" i="35"/>
  <c r="BN89" i="35" s="1"/>
  <c r="BA100" i="35"/>
  <c r="AZ100" i="35"/>
  <c r="CE99" i="35"/>
  <c r="CD99" i="35"/>
  <c r="CC99" i="35"/>
  <c r="CB99" i="35"/>
  <c r="CA99" i="35"/>
  <c r="BZ99" i="35"/>
  <c r="BY99" i="35"/>
  <c r="BX99" i="35"/>
  <c r="BW99" i="35"/>
  <c r="BV99" i="35"/>
  <c r="BU99" i="35"/>
  <c r="BT99" i="35"/>
  <c r="BS99" i="35"/>
  <c r="BR99" i="35"/>
  <c r="BQ99" i="35"/>
  <c r="BP99" i="35"/>
  <c r="BO99" i="35"/>
  <c r="BN99" i="35"/>
  <c r="BM99" i="35"/>
  <c r="BI99" i="35"/>
  <c r="BH99" i="35"/>
  <c r="BG99" i="35"/>
  <c r="BS88" i="35" s="1"/>
  <c r="BF99" i="35"/>
  <c r="BE99" i="35"/>
  <c r="BD99" i="35"/>
  <c r="BC99" i="35"/>
  <c r="BB99" i="35"/>
  <c r="BA99" i="35"/>
  <c r="AZ99" i="35"/>
  <c r="CE98" i="35"/>
  <c r="CD98" i="35"/>
  <c r="CC98" i="35"/>
  <c r="CB98" i="35"/>
  <c r="CA98" i="35"/>
  <c r="BZ98" i="35"/>
  <c r="BY98" i="35"/>
  <c r="BX98" i="35"/>
  <c r="BW98" i="35"/>
  <c r="BV98" i="35"/>
  <c r="BU98" i="35"/>
  <c r="BT98" i="35"/>
  <c r="BS98" i="35"/>
  <c r="BR98" i="35"/>
  <c r="BQ98" i="35"/>
  <c r="BP98" i="35"/>
  <c r="BO98" i="35"/>
  <c r="BN98" i="35"/>
  <c r="BM98" i="35"/>
  <c r="BI98" i="35"/>
  <c r="BH98" i="35"/>
  <c r="BG98" i="35"/>
  <c r="BF98" i="35"/>
  <c r="BE98" i="35"/>
  <c r="BD98" i="35"/>
  <c r="BC98" i="35"/>
  <c r="BB98" i="35"/>
  <c r="BA98" i="35"/>
  <c r="AZ98" i="35"/>
  <c r="BL87" i="35" s="1"/>
  <c r="CE97" i="35"/>
  <c r="CD97" i="35"/>
  <c r="CC97" i="35"/>
  <c r="CB97" i="35"/>
  <c r="CA97" i="35"/>
  <c r="BZ97" i="35"/>
  <c r="BY97" i="35"/>
  <c r="BX97" i="35"/>
  <c r="BW97" i="35"/>
  <c r="BV97" i="35"/>
  <c r="BU97" i="35"/>
  <c r="BT97" i="35"/>
  <c r="BS97" i="35"/>
  <c r="BR97" i="35"/>
  <c r="BQ97" i="35"/>
  <c r="BP97" i="35"/>
  <c r="BO97" i="35"/>
  <c r="BN97" i="35"/>
  <c r="BM97" i="35"/>
  <c r="BI97" i="35"/>
  <c r="BU86" i="35" s="1"/>
  <c r="BH97" i="35"/>
  <c r="BG97" i="35"/>
  <c r="BF97" i="35"/>
  <c r="BE97" i="35"/>
  <c r="BQ86" i="35" s="1"/>
  <c r="BD97" i="35"/>
  <c r="BC97" i="35"/>
  <c r="BB97" i="35"/>
  <c r="BA97" i="35"/>
  <c r="AZ97" i="35"/>
  <c r="CE96" i="35"/>
  <c r="CD96" i="35"/>
  <c r="CC96" i="35"/>
  <c r="CB96" i="35"/>
  <c r="CA96" i="35"/>
  <c r="BZ96" i="35"/>
  <c r="BY96" i="35"/>
  <c r="BX96" i="35"/>
  <c r="BW96" i="35"/>
  <c r="BV96" i="35"/>
  <c r="BU96" i="35"/>
  <c r="BT96" i="35"/>
  <c r="BS96" i="35"/>
  <c r="BR96" i="35"/>
  <c r="BQ96" i="35"/>
  <c r="BP96" i="35"/>
  <c r="BO96" i="35"/>
  <c r="BN96" i="35"/>
  <c r="BM96" i="35"/>
  <c r="BI96" i="35"/>
  <c r="BH96" i="35"/>
  <c r="BG96" i="35"/>
  <c r="BF96" i="35"/>
  <c r="BE96" i="35"/>
  <c r="BD96" i="35"/>
  <c r="BC96" i="35"/>
  <c r="BB96" i="35"/>
  <c r="BA96" i="35"/>
  <c r="AZ96" i="35"/>
  <c r="CE95" i="35"/>
  <c r="CD95" i="35"/>
  <c r="CC95" i="35"/>
  <c r="CB95" i="35"/>
  <c r="CA95" i="35"/>
  <c r="BZ95" i="35"/>
  <c r="BY95" i="35"/>
  <c r="BX95" i="35"/>
  <c r="BW95" i="35"/>
  <c r="BV95" i="35"/>
  <c r="BU95" i="35"/>
  <c r="BT95" i="35"/>
  <c r="BS95" i="35"/>
  <c r="BR95" i="35"/>
  <c r="BQ95" i="35"/>
  <c r="BP95" i="35"/>
  <c r="BO95" i="35"/>
  <c r="BN95" i="35"/>
  <c r="BM95" i="35"/>
  <c r="BI95" i="35"/>
  <c r="BH95" i="35"/>
  <c r="BG95" i="35"/>
  <c r="BS84" i="35" s="1"/>
  <c r="BF95" i="35"/>
  <c r="BE95" i="35"/>
  <c r="BD95" i="35"/>
  <c r="BC95" i="35"/>
  <c r="BO84" i="35" s="1"/>
  <c r="BB95" i="35"/>
  <c r="BA95" i="35"/>
  <c r="AZ95" i="35"/>
  <c r="CE94" i="35"/>
  <c r="CE105" i="35" s="1"/>
  <c r="CD94" i="35"/>
  <c r="CD105" i="35" s="1"/>
  <c r="CC94" i="35"/>
  <c r="CC105" i="35" s="1"/>
  <c r="CB94" i="35"/>
  <c r="CB105" i="35" s="1"/>
  <c r="CA94" i="35"/>
  <c r="CA105" i="35" s="1"/>
  <c r="BZ94" i="35"/>
  <c r="BZ105" i="35" s="1"/>
  <c r="BY94" i="35"/>
  <c r="BY105" i="35" s="1"/>
  <c r="BX94" i="35"/>
  <c r="BX105" i="35" s="1"/>
  <c r="BW94" i="35"/>
  <c r="BW105" i="35" s="1"/>
  <c r="BV94" i="35"/>
  <c r="BV105" i="35" s="1"/>
  <c r="BU94" i="35"/>
  <c r="BU105" i="35" s="1"/>
  <c r="BT94" i="35"/>
  <c r="BT105" i="35" s="1"/>
  <c r="BS94" i="35"/>
  <c r="BS105" i="35" s="1"/>
  <c r="BR94" i="35"/>
  <c r="BR105" i="35" s="1"/>
  <c r="BQ94" i="35"/>
  <c r="BQ105" i="35" s="1"/>
  <c r="BP94" i="35"/>
  <c r="BP105" i="35" s="1"/>
  <c r="BO94" i="35"/>
  <c r="BO105" i="35" s="1"/>
  <c r="BN94" i="35"/>
  <c r="BN105" i="35" s="1"/>
  <c r="BM94" i="35"/>
  <c r="BM105" i="35" s="1"/>
  <c r="BI94" i="35"/>
  <c r="BH94" i="35"/>
  <c r="BT83" i="35" s="1"/>
  <c r="BG94" i="35"/>
  <c r="BF94" i="35"/>
  <c r="BE94" i="35"/>
  <c r="BD94" i="35"/>
  <c r="BC94" i="35"/>
  <c r="BB94" i="35"/>
  <c r="BA94" i="35"/>
  <c r="AZ94" i="35"/>
  <c r="BL83" i="35" s="1"/>
  <c r="BI93" i="35"/>
  <c r="BH93" i="35"/>
  <c r="BG93" i="35"/>
  <c r="BF93" i="35"/>
  <c r="BE93" i="35"/>
  <c r="BD93" i="35"/>
  <c r="BC93" i="35"/>
  <c r="BB93" i="35"/>
  <c r="BA93" i="35"/>
  <c r="AZ93" i="35"/>
  <c r="BI92" i="35"/>
  <c r="BH92" i="35"/>
  <c r="BT81" i="35" s="1"/>
  <c r="BG92" i="35"/>
  <c r="BF92" i="35"/>
  <c r="BE92" i="35"/>
  <c r="BD92" i="35"/>
  <c r="BP81" i="35" s="1"/>
  <c r="BC92" i="35"/>
  <c r="BB92" i="35"/>
  <c r="BA92" i="35"/>
  <c r="AZ92" i="35"/>
  <c r="BI91" i="35"/>
  <c r="BH91" i="35"/>
  <c r="BG91" i="35"/>
  <c r="BF91" i="35"/>
  <c r="BR80" i="35" s="1"/>
  <c r="BE91" i="35"/>
  <c r="BD91" i="35"/>
  <c r="BC91" i="35"/>
  <c r="BB91" i="35"/>
  <c r="BA91" i="35"/>
  <c r="AZ91" i="35"/>
  <c r="BL80" i="35" s="1"/>
  <c r="BT90" i="35"/>
  <c r="BS90" i="35"/>
  <c r="BR90" i="35"/>
  <c r="BQ90" i="35"/>
  <c r="BP90" i="35"/>
  <c r="BO90" i="35"/>
  <c r="BN90" i="35"/>
  <c r="BT89" i="35"/>
  <c r="BS89" i="35"/>
  <c r="BQ89" i="35"/>
  <c r="BO89" i="35"/>
  <c r="BM89" i="35"/>
  <c r="BL89" i="35"/>
  <c r="BU88" i="35"/>
  <c r="BR88" i="35"/>
  <c r="BQ88" i="35"/>
  <c r="BP88" i="35"/>
  <c r="BO88" i="35"/>
  <c r="BN88" i="35"/>
  <c r="BM88" i="35"/>
  <c r="BL88" i="35"/>
  <c r="BI88" i="35"/>
  <c r="BH88" i="35"/>
  <c r="BG88" i="35"/>
  <c r="BF88" i="35"/>
  <c r="BE88" i="35"/>
  <c r="BD88" i="35"/>
  <c r="BC88" i="35"/>
  <c r="BB88" i="35"/>
  <c r="BA88" i="35"/>
  <c r="AZ88" i="35"/>
  <c r="BU87" i="35"/>
  <c r="BT87" i="35"/>
  <c r="BS87" i="35"/>
  <c r="BQ87" i="35"/>
  <c r="BN87" i="35"/>
  <c r="BM87" i="35"/>
  <c r="BI87" i="35"/>
  <c r="BH87" i="35"/>
  <c r="BG87" i="35"/>
  <c r="BF87" i="35"/>
  <c r="BE87" i="35"/>
  <c r="BD87" i="35"/>
  <c r="BC87" i="35"/>
  <c r="BB87" i="35"/>
  <c r="BA87" i="35"/>
  <c r="AZ87" i="35"/>
  <c r="BT86" i="35"/>
  <c r="BS86" i="35"/>
  <c r="BO86" i="35"/>
  <c r="BL86" i="35"/>
  <c r="BI86" i="35"/>
  <c r="BH86" i="35"/>
  <c r="BG86" i="35"/>
  <c r="BF86" i="35"/>
  <c r="BE86" i="35"/>
  <c r="BD86" i="35"/>
  <c r="BC86" i="35"/>
  <c r="BB86" i="35"/>
  <c r="BA86" i="35"/>
  <c r="AZ86" i="35"/>
  <c r="BT85" i="35"/>
  <c r="BS85" i="35"/>
  <c r="BR85" i="35"/>
  <c r="BQ85" i="35"/>
  <c r="BP85" i="35"/>
  <c r="BO85" i="35"/>
  <c r="BM85" i="35"/>
  <c r="BI85" i="35"/>
  <c r="BH85" i="35"/>
  <c r="BG85" i="35"/>
  <c r="BF85" i="35"/>
  <c r="BE85" i="35"/>
  <c r="BD85" i="35"/>
  <c r="BC85" i="35"/>
  <c r="BB85" i="35"/>
  <c r="BA85" i="35"/>
  <c r="AZ85" i="35"/>
  <c r="BU84" i="35"/>
  <c r="BR84" i="35"/>
  <c r="BQ84" i="35"/>
  <c r="BP84" i="35"/>
  <c r="BN84" i="35"/>
  <c r="BM84" i="35"/>
  <c r="BI84" i="35"/>
  <c r="BH84" i="35"/>
  <c r="BG84" i="35"/>
  <c r="BF84" i="35"/>
  <c r="BE84" i="35"/>
  <c r="BD84" i="35"/>
  <c r="BC84" i="35"/>
  <c r="BB84" i="35"/>
  <c r="BA84" i="35"/>
  <c r="AZ84" i="35"/>
  <c r="BU83" i="35"/>
  <c r="BS83" i="35"/>
  <c r="BQ83" i="35"/>
  <c r="BP83" i="35"/>
  <c r="BN83" i="35"/>
  <c r="BM83" i="35"/>
  <c r="BI83" i="35"/>
  <c r="BH83" i="35"/>
  <c r="BG83" i="35"/>
  <c r="BF83" i="35"/>
  <c r="BE83" i="35"/>
  <c r="BD83" i="35"/>
  <c r="BC83" i="35"/>
  <c r="BB83" i="35"/>
  <c r="BA83" i="35"/>
  <c r="AZ83" i="35"/>
  <c r="BU82" i="35"/>
  <c r="BT82" i="35"/>
  <c r="BS82" i="35"/>
  <c r="BR82" i="35"/>
  <c r="BQ82" i="35"/>
  <c r="BO82" i="35"/>
  <c r="BN82" i="35"/>
  <c r="BM82" i="35"/>
  <c r="BL82" i="35"/>
  <c r="BI82" i="35"/>
  <c r="BH82" i="35"/>
  <c r="BG82" i="35"/>
  <c r="BF82" i="35"/>
  <c r="BE82" i="35"/>
  <c r="BD82" i="35"/>
  <c r="BC82" i="35"/>
  <c r="BB82" i="35"/>
  <c r="BA82" i="35"/>
  <c r="AZ82" i="35"/>
  <c r="BS81" i="35"/>
  <c r="BR81" i="35"/>
  <c r="BQ81" i="35"/>
  <c r="BO81" i="35"/>
  <c r="BN81" i="35"/>
  <c r="BM81" i="35"/>
  <c r="BL81" i="35"/>
  <c r="BI81" i="35"/>
  <c r="BH81" i="35"/>
  <c r="BG81" i="35"/>
  <c r="BF81" i="35"/>
  <c r="BE81" i="35"/>
  <c r="BD81" i="35"/>
  <c r="BC81" i="35"/>
  <c r="BB81" i="35"/>
  <c r="BA81" i="35"/>
  <c r="AZ81" i="35"/>
  <c r="BU80" i="35"/>
  <c r="BT80" i="35"/>
  <c r="BS80" i="35"/>
  <c r="BQ80" i="35"/>
  <c r="BP80" i="35"/>
  <c r="BO80" i="35"/>
  <c r="BM80" i="35"/>
  <c r="BI80" i="35"/>
  <c r="BH80" i="35"/>
  <c r="BG80" i="35"/>
  <c r="BF80" i="35"/>
  <c r="BE80" i="35"/>
  <c r="BD80" i="35"/>
  <c r="BC80" i="35"/>
  <c r="BB80" i="35"/>
  <c r="BA80" i="35"/>
  <c r="AZ80" i="35"/>
  <c r="BI79" i="35"/>
  <c r="BH79" i="35"/>
  <c r="BG79" i="35"/>
  <c r="BF79" i="35"/>
  <c r="BE79" i="35"/>
  <c r="BD79" i="35"/>
  <c r="BC79" i="35"/>
  <c r="BB79" i="35"/>
  <c r="BA79" i="35"/>
  <c r="AZ79" i="35"/>
  <c r="BI78" i="35"/>
  <c r="BH78" i="35"/>
  <c r="BG78" i="35"/>
  <c r="BF78" i="35"/>
  <c r="BE78" i="35"/>
  <c r="BD78" i="35"/>
  <c r="BC78" i="35"/>
  <c r="BB78" i="35"/>
  <c r="BA78" i="35"/>
  <c r="AZ78" i="35"/>
  <c r="BI75" i="35"/>
  <c r="BU76" i="35" s="1"/>
  <c r="BH75" i="35"/>
  <c r="BT76" i="35" s="1"/>
  <c r="BG75" i="35"/>
  <c r="BS76" i="35" s="1"/>
  <c r="BF75" i="35"/>
  <c r="BR76" i="35" s="1"/>
  <c r="BE75" i="35"/>
  <c r="BQ76" i="35" s="1"/>
  <c r="BD75" i="35"/>
  <c r="BP76" i="35" s="1"/>
  <c r="BC75" i="35"/>
  <c r="BB75" i="35"/>
  <c r="BA75" i="35"/>
  <c r="AZ75" i="35"/>
  <c r="BL76" i="35" s="1"/>
  <c r="BI74" i="35"/>
  <c r="BU75" i="35" s="1"/>
  <c r="BH74" i="35"/>
  <c r="BG74" i="35"/>
  <c r="BF74" i="35"/>
  <c r="BR75" i="35" s="1"/>
  <c r="BE74" i="35"/>
  <c r="BQ75" i="35" s="1"/>
  <c r="BD74" i="35"/>
  <c r="BP75" i="35" s="1"/>
  <c r="BC74" i="35"/>
  <c r="BO75" i="35" s="1"/>
  <c r="BB74" i="35"/>
  <c r="BN75" i="35" s="1"/>
  <c r="BA74" i="35"/>
  <c r="BM75" i="35" s="1"/>
  <c r="AZ74" i="35"/>
  <c r="BL75" i="35" s="1"/>
  <c r="CM73" i="35"/>
  <c r="CL73" i="35"/>
  <c r="CK73" i="35"/>
  <c r="CJ73" i="35"/>
  <c r="CI73" i="35"/>
  <c r="CH73" i="35"/>
  <c r="BI73" i="35"/>
  <c r="BU74" i="35" s="1"/>
  <c r="BH73" i="35"/>
  <c r="BT74" i="35" s="1"/>
  <c r="BG73" i="35"/>
  <c r="BF73" i="35"/>
  <c r="BR74" i="35" s="1"/>
  <c r="BE73" i="35"/>
  <c r="BQ74" i="35" s="1"/>
  <c r="BD73" i="35"/>
  <c r="BP74" i="35" s="1"/>
  <c r="BC73" i="35"/>
  <c r="BO74" i="35" s="1"/>
  <c r="BB73" i="35"/>
  <c r="BN74" i="35" s="1"/>
  <c r="BA73" i="35"/>
  <c r="BM74" i="35" s="1"/>
  <c r="AZ73" i="35"/>
  <c r="CM72" i="35"/>
  <c r="CL72" i="35"/>
  <c r="CK72" i="35"/>
  <c r="CJ72" i="35"/>
  <c r="CI72" i="35"/>
  <c r="CH72" i="35"/>
  <c r="BI72" i="35"/>
  <c r="BU73" i="35" s="1"/>
  <c r="BH72" i="35"/>
  <c r="BT73" i="35" s="1"/>
  <c r="BG72" i="35"/>
  <c r="BS73" i="35" s="1"/>
  <c r="BF72" i="35"/>
  <c r="BE72" i="35"/>
  <c r="BQ73" i="35" s="1"/>
  <c r="BD72" i="35"/>
  <c r="BC72" i="35"/>
  <c r="BO73" i="35" s="1"/>
  <c r="BB72" i="35"/>
  <c r="BN73" i="35" s="1"/>
  <c r="BA72" i="35"/>
  <c r="AZ72" i="35"/>
  <c r="CM71" i="35"/>
  <c r="CL71" i="35"/>
  <c r="CK71" i="35"/>
  <c r="CJ71" i="35"/>
  <c r="CI71" i="35"/>
  <c r="CH71" i="35"/>
  <c r="CD71" i="35"/>
  <c r="CC71" i="35"/>
  <c r="CB71" i="35"/>
  <c r="CA71" i="35"/>
  <c r="BI71" i="35"/>
  <c r="BU72" i="35" s="1"/>
  <c r="BH71" i="35"/>
  <c r="BG71" i="35"/>
  <c r="BS72" i="35" s="1"/>
  <c r="BF71" i="35"/>
  <c r="BE71" i="35"/>
  <c r="BQ72" i="35" s="1"/>
  <c r="BD71" i="35"/>
  <c r="BC71" i="35"/>
  <c r="BO72" i="35" s="1"/>
  <c r="BB71" i="35"/>
  <c r="BN72" i="35" s="1"/>
  <c r="BA71" i="35"/>
  <c r="BM72" i="35" s="1"/>
  <c r="AZ71" i="35"/>
  <c r="BL72" i="35" s="1"/>
  <c r="CM70" i="35"/>
  <c r="CL70" i="35"/>
  <c r="CK70" i="35"/>
  <c r="CJ70" i="35"/>
  <c r="CI70" i="35"/>
  <c r="CH70" i="35"/>
  <c r="CD70" i="35"/>
  <c r="CC70" i="35"/>
  <c r="CB70" i="35"/>
  <c r="CA70" i="35"/>
  <c r="BI70" i="35"/>
  <c r="BU71" i="35" s="1"/>
  <c r="BH70" i="35"/>
  <c r="BG70" i="35"/>
  <c r="BS71" i="35" s="1"/>
  <c r="BF70" i="35"/>
  <c r="BR71" i="35" s="1"/>
  <c r="BE70" i="35"/>
  <c r="BQ71" i="35" s="1"/>
  <c r="BD70" i="35"/>
  <c r="BC70" i="35"/>
  <c r="BO71" i="35" s="1"/>
  <c r="BB70" i="35"/>
  <c r="BN71" i="35" s="1"/>
  <c r="BA70" i="35"/>
  <c r="BM71" i="35" s="1"/>
  <c r="AZ70" i="35"/>
  <c r="CD69" i="35"/>
  <c r="CC69" i="35"/>
  <c r="CB69" i="35"/>
  <c r="CA69" i="35"/>
  <c r="BI69" i="35"/>
  <c r="BU70" i="35" s="1"/>
  <c r="BH69" i="35"/>
  <c r="BT70" i="35" s="1"/>
  <c r="BG69" i="35"/>
  <c r="BF69" i="35"/>
  <c r="BE69" i="35"/>
  <c r="BQ70" i="35" s="1"/>
  <c r="BD69" i="35"/>
  <c r="BP70" i="35" s="1"/>
  <c r="BC69" i="35"/>
  <c r="BB69" i="35"/>
  <c r="BN70" i="35" s="1"/>
  <c r="BA69" i="35"/>
  <c r="BM70" i="35" s="1"/>
  <c r="AZ69" i="35"/>
  <c r="BL70" i="35" s="1"/>
  <c r="CD68" i="35"/>
  <c r="CC68" i="35"/>
  <c r="CB68" i="35"/>
  <c r="CA68" i="35"/>
  <c r="BI68" i="35"/>
  <c r="BU69" i="35" s="1"/>
  <c r="BH68" i="35"/>
  <c r="BG68" i="35"/>
  <c r="BS69" i="35" s="1"/>
  <c r="BF68" i="35"/>
  <c r="BR69" i="35" s="1"/>
  <c r="BE68" i="35"/>
  <c r="BD68" i="35"/>
  <c r="BP69" i="35" s="1"/>
  <c r="BC68" i="35"/>
  <c r="BO69" i="35" s="1"/>
  <c r="BB68" i="35"/>
  <c r="BN69" i="35" s="1"/>
  <c r="BA68" i="35"/>
  <c r="AZ68" i="35"/>
  <c r="CD67" i="35"/>
  <c r="CC67" i="35"/>
  <c r="CB67" i="35"/>
  <c r="CA67" i="35"/>
  <c r="BI67" i="35"/>
  <c r="BU68" i="35" s="1"/>
  <c r="BH67" i="35"/>
  <c r="BT68" i="35" s="1"/>
  <c r="BG67" i="35"/>
  <c r="BS68" i="35" s="1"/>
  <c r="BF67" i="35"/>
  <c r="BE67" i="35"/>
  <c r="BQ68" i="35" s="1"/>
  <c r="BD67" i="35"/>
  <c r="BP68" i="35" s="1"/>
  <c r="BC67" i="35"/>
  <c r="BO68" i="35" s="1"/>
  <c r="BB67" i="35"/>
  <c r="BN68" i="35" s="1"/>
  <c r="BA67" i="35"/>
  <c r="AZ67" i="35"/>
  <c r="BL68" i="35" s="1"/>
  <c r="CD66" i="35"/>
  <c r="CC66" i="35"/>
  <c r="CB66" i="35"/>
  <c r="CA66" i="35"/>
  <c r="BI66" i="35"/>
  <c r="BH66" i="35"/>
  <c r="BT67" i="35" s="1"/>
  <c r="BG66" i="35"/>
  <c r="BS67" i="35" s="1"/>
  <c r="BF66" i="35"/>
  <c r="BR67" i="35" s="1"/>
  <c r="BE66" i="35"/>
  <c r="BQ67" i="35" s="1"/>
  <c r="BD66" i="35"/>
  <c r="BC66" i="35"/>
  <c r="BO67" i="35" s="1"/>
  <c r="BB66" i="35"/>
  <c r="BN67" i="35" s="1"/>
  <c r="BA66" i="35"/>
  <c r="BM67" i="35" s="1"/>
  <c r="AZ66" i="35"/>
  <c r="BL67" i="35" s="1"/>
  <c r="BI65" i="35"/>
  <c r="BH65" i="35"/>
  <c r="BT66" i="35" s="1"/>
  <c r="BG65" i="35"/>
  <c r="BF65" i="35"/>
  <c r="BR66" i="35" s="1"/>
  <c r="BE65" i="35"/>
  <c r="BQ66" i="35" s="1"/>
  <c r="BD65" i="35"/>
  <c r="BP66" i="35" s="1"/>
  <c r="BC65" i="35"/>
  <c r="BO66" i="35" s="1"/>
  <c r="BB65" i="35"/>
  <c r="BA65" i="35"/>
  <c r="BM66" i="35" s="1"/>
  <c r="AZ65" i="35"/>
  <c r="BL66" i="35" s="1"/>
  <c r="CM67" i="35"/>
  <c r="CM68" i="35"/>
  <c r="H11" i="35"/>
  <c r="H10" i="35"/>
  <c r="F10" i="35"/>
  <c r="F11" i="35" l="1"/>
  <c r="E11" i="37" s="1"/>
  <c r="E10" i="37"/>
  <c r="D10" i="35"/>
  <c r="D10" i="36" s="1"/>
  <c r="D11" i="35"/>
  <c r="D11" i="36" s="1"/>
  <c r="E33" i="35"/>
  <c r="BP72" i="35"/>
  <c r="BO70" i="35"/>
  <c r="BU66" i="35"/>
  <c r="BS74" i="35"/>
  <c r="BT69" i="35"/>
  <c r="BL73" i="35"/>
  <c r="BM68" i="35"/>
  <c r="BT71" i="35"/>
  <c r="BM76" i="35"/>
  <c r="BU85" i="35"/>
  <c r="BR86" i="35"/>
  <c r="BO87" i="35"/>
  <c r="BU89" i="35"/>
  <c r="BS70" i="35"/>
  <c r="BS75" i="35"/>
  <c r="BP73" i="35"/>
  <c r="BM69" i="35"/>
  <c r="BL71" i="35"/>
  <c r="BN76" i="35"/>
  <c r="BT72" i="35"/>
  <c r="BT77" i="35" s="1"/>
  <c r="BQ120" i="35"/>
  <c r="BY109" i="35" s="1"/>
  <c r="BR73" i="35"/>
  <c r="BR68" i="35"/>
  <c r="BS66" i="35"/>
  <c r="BU67" i="35"/>
  <c r="BQ69" i="35"/>
  <c r="BO76" i="35"/>
  <c r="BR72" i="35"/>
  <c r="BR70" i="35"/>
  <c r="BP71" i="35"/>
  <c r="BM73" i="35"/>
  <c r="BQ91" i="35"/>
  <c r="BN66" i="35"/>
  <c r="BP67" i="35"/>
  <c r="BP77" i="35" s="1"/>
  <c r="BL69" i="35"/>
  <c r="BL74" i="35"/>
  <c r="BT75" i="35"/>
  <c r="BS120" i="35"/>
  <c r="BR120" i="35"/>
  <c r="BT120" i="35"/>
  <c r="E34" i="41"/>
  <c r="M22" i="41"/>
  <c r="E17" i="41"/>
  <c r="M17" i="41"/>
  <c r="E22" i="41"/>
  <c r="E35" i="41"/>
  <c r="M19" i="41"/>
  <c r="M21" i="41"/>
  <c r="E26" i="41"/>
  <c r="E24" i="41"/>
  <c r="M26" i="41"/>
  <c r="E37" i="41"/>
  <c r="E21" i="41"/>
  <c r="M24" i="41"/>
  <c r="E19" i="41"/>
  <c r="E25" i="41"/>
  <c r="M27" i="41"/>
  <c r="E23" i="41"/>
  <c r="E38" i="41"/>
  <c r="M25" i="41"/>
  <c r="E36" i="41"/>
  <c r="E20" i="41"/>
  <c r="M23" i="41"/>
  <c r="E18" i="41"/>
  <c r="M16" i="41"/>
  <c r="M20" i="41"/>
  <c r="E28" i="41"/>
  <c r="E27" i="41"/>
  <c r="M18" i="41"/>
  <c r="E16" i="41"/>
  <c r="E16" i="36"/>
  <c r="M28" i="42"/>
  <c r="E9" i="37"/>
  <c r="E9" i="42"/>
  <c r="E12" i="39"/>
  <c r="D9" i="36"/>
  <c r="T28" i="35"/>
  <c r="BP82" i="35"/>
  <c r="BR83" i="35"/>
  <c r="BT84" i="35"/>
  <c r="BL84" i="35"/>
  <c r="BN85" i="35"/>
  <c r="BP86" i="35"/>
  <c r="BR87" i="35"/>
  <c r="BT88" i="35"/>
  <c r="BL90" i="35"/>
  <c r="BL85" i="35"/>
  <c r="BL91" i="35" s="1"/>
  <c r="BN86" i="35"/>
  <c r="BN91" i="35" s="1"/>
  <c r="BP87" i="35"/>
  <c r="BU120" i="35"/>
  <c r="BX109" i="35" s="1"/>
  <c r="BN80" i="35"/>
  <c r="BU81" i="35"/>
  <c r="BM86" i="35"/>
  <c r="BM91" i="35" s="1"/>
  <c r="BP89" i="35"/>
  <c r="BM90" i="35"/>
  <c r="BO83" i="35"/>
  <c r="BO91" i="35" s="1"/>
  <c r="CC109" i="35"/>
  <c r="BN77" i="35"/>
  <c r="CB109" i="35"/>
  <c r="BO77" i="35"/>
  <c r="CA109" i="35"/>
  <c r="CH69" i="35"/>
  <c r="CI69" i="35"/>
  <c r="CH67" i="35"/>
  <c r="CH68" i="35"/>
  <c r="CJ69" i="35"/>
  <c r="CI67" i="35"/>
  <c r="CK69" i="35"/>
  <c r="CJ67" i="35"/>
  <c r="CJ68" i="35"/>
  <c r="CL69" i="35"/>
  <c r="CI68" i="35"/>
  <c r="CK67" i="35"/>
  <c r="CK68" i="35"/>
  <c r="CL67" i="35"/>
  <c r="CL68" i="35"/>
  <c r="BS91" i="35"/>
  <c r="BQ77" i="35"/>
  <c r="BU77" i="35"/>
  <c r="BR77" i="35"/>
  <c r="BS77" i="35"/>
  <c r="BL77" i="35"/>
  <c r="BZ109" i="35"/>
  <c r="M16" i="36"/>
  <c r="M17" i="40"/>
  <c r="E32" i="40"/>
  <c r="E32" i="38"/>
  <c r="E32" i="39"/>
  <c r="E31" i="37"/>
  <c r="E33" i="38"/>
  <c r="E33" i="39"/>
  <c r="E33" i="40"/>
  <c r="E32" i="37"/>
  <c r="E34" i="38"/>
  <c r="E34" i="39"/>
  <c r="E34" i="40"/>
  <c r="E33" i="37"/>
  <c r="E35" i="38"/>
  <c r="E35" i="39"/>
  <c r="E35" i="40"/>
  <c r="E34" i="37"/>
  <c r="E36" i="38"/>
  <c r="E36" i="39"/>
  <c r="E36" i="40"/>
  <c r="M15" i="37"/>
  <c r="M16" i="38"/>
  <c r="M16" i="39"/>
  <c r="M16" i="40"/>
  <c r="M16" i="37"/>
  <c r="M17" i="38"/>
  <c r="M17" i="39"/>
  <c r="M17" i="37"/>
  <c r="M18" i="38"/>
  <c r="M18" i="39"/>
  <c r="M18" i="40"/>
  <c r="M18" i="37"/>
  <c r="M19" i="38"/>
  <c r="M19" i="39"/>
  <c r="M19" i="40"/>
  <c r="M19" i="37"/>
  <c r="M20" i="38"/>
  <c r="M20" i="39"/>
  <c r="M20" i="40"/>
  <c r="M20" i="37"/>
  <c r="M21" i="38"/>
  <c r="M21" i="39"/>
  <c r="M21" i="40"/>
  <c r="M21" i="37"/>
  <c r="M22" i="38"/>
  <c r="M22" i="39"/>
  <c r="M22" i="40"/>
  <c r="M22" i="37"/>
  <c r="M23" i="38"/>
  <c r="M23" i="39"/>
  <c r="M23" i="40"/>
  <c r="M23" i="37"/>
  <c r="M24" i="38"/>
  <c r="M24" i="39"/>
  <c r="M24" i="40"/>
  <c r="M24" i="37"/>
  <c r="M25" i="38"/>
  <c r="M25" i="39"/>
  <c r="M25" i="40"/>
  <c r="M25" i="37"/>
  <c r="M26" i="38"/>
  <c r="M26" i="39"/>
  <c r="M26" i="40"/>
  <c r="M26" i="37"/>
  <c r="M27" i="38"/>
  <c r="M27" i="39"/>
  <c r="M27" i="40"/>
  <c r="M20" i="36"/>
  <c r="M21" i="36"/>
  <c r="M24" i="36"/>
  <c r="M25" i="36"/>
  <c r="E16" i="38"/>
  <c r="E16" i="39"/>
  <c r="E16" i="40"/>
  <c r="E17" i="38"/>
  <c r="E17" i="39"/>
  <c r="E17" i="40"/>
  <c r="E18" i="38"/>
  <c r="E18" i="39"/>
  <c r="E18" i="40"/>
  <c r="E19" i="38"/>
  <c r="E19" i="39"/>
  <c r="E19" i="40"/>
  <c r="E20" i="38"/>
  <c r="E20" i="39"/>
  <c r="E20" i="40"/>
  <c r="E21" i="38"/>
  <c r="E21" i="39"/>
  <c r="E21" i="40"/>
  <c r="E22" i="38"/>
  <c r="E22" i="39"/>
  <c r="E22" i="40"/>
  <c r="E23" i="38"/>
  <c r="E23" i="39"/>
  <c r="E23" i="40"/>
  <c r="E24" i="38"/>
  <c r="E24" i="39"/>
  <c r="E24" i="40"/>
  <c r="E25" i="38"/>
  <c r="E25" i="39"/>
  <c r="E25" i="40"/>
  <c r="E26" i="38"/>
  <c r="E26" i="39"/>
  <c r="E26" i="40"/>
  <c r="E27" i="38"/>
  <c r="E27" i="39"/>
  <c r="E27" i="40"/>
  <c r="E28" i="38"/>
  <c r="E28" i="39"/>
  <c r="E28" i="40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1" i="36"/>
  <c r="E25" i="36"/>
  <c r="E17" i="36"/>
  <c r="H39" i="35" l="1"/>
  <c r="J39" i="35"/>
  <c r="E32" i="35"/>
  <c r="E32" i="36" s="1"/>
  <c r="BM77" i="35"/>
  <c r="BU91" i="35"/>
  <c r="BT91" i="35"/>
  <c r="BP91" i="35"/>
  <c r="BR91" i="35"/>
  <c r="R46" i="35"/>
  <c r="E38" i="38"/>
  <c r="E38" i="39"/>
  <c r="E38" i="40"/>
  <c r="E36" i="37"/>
  <c r="E38" i="42"/>
  <c r="M28" i="41"/>
  <c r="E33" i="41"/>
  <c r="E33" i="36"/>
  <c r="E20" i="36"/>
  <c r="E28" i="36"/>
  <c r="E24" i="36"/>
  <c r="E19" i="36"/>
  <c r="M27" i="36"/>
  <c r="M23" i="36"/>
  <c r="M19" i="36"/>
  <c r="E27" i="36"/>
  <c r="E23" i="36"/>
  <c r="E18" i="36"/>
  <c r="M26" i="36"/>
  <c r="M22" i="36"/>
  <c r="M18" i="36"/>
  <c r="E26" i="36"/>
  <c r="E22" i="36"/>
  <c r="M17" i="36"/>
  <c r="M28" i="40"/>
  <c r="M28" i="39"/>
  <c r="M28" i="38"/>
  <c r="M27" i="37"/>
  <c r="E32" i="41" l="1"/>
  <c r="M32" i="42"/>
  <c r="E40" i="41"/>
  <c r="E37" i="42"/>
  <c r="M28" i="36"/>
  <c r="S28" i="35"/>
  <c r="R28" i="35"/>
  <c r="Q28" i="35"/>
  <c r="P28" i="35"/>
  <c r="O28" i="35"/>
  <c r="E39" i="35" l="1"/>
  <c r="E39" i="36" s="1"/>
  <c r="E12" i="40"/>
  <c r="E9" i="40"/>
  <c r="J10" i="35" l="1"/>
  <c r="E10" i="39" s="1"/>
  <c r="J11" i="35"/>
  <c r="E11" i="39" s="1"/>
  <c r="N10" i="35"/>
  <c r="E10" i="42" s="1"/>
  <c r="N11" i="35"/>
  <c r="E11" i="42" s="1"/>
  <c r="N12" i="35"/>
  <c r="D12" i="41" s="1"/>
  <c r="L10" i="35"/>
  <c r="E10" i="40" s="1"/>
  <c r="L11" i="35"/>
  <c r="E11" i="40" s="1"/>
  <c r="E9" i="39"/>
  <c r="E9" i="38"/>
  <c r="E10" i="38"/>
  <c r="E11" i="38"/>
  <c r="E12" i="38"/>
  <c r="CK66" i="35"/>
  <c r="CK74" i="35" s="1"/>
  <c r="CJ66" i="35"/>
  <c r="CJ74" i="35" s="1"/>
  <c r="CI66" i="35"/>
  <c r="CI74" i="35" s="1"/>
  <c r="CM66" i="35"/>
  <c r="CM74" i="35" s="1"/>
  <c r="CH66" i="35"/>
  <c r="CH74" i="35" s="1"/>
  <c r="CL66" i="35"/>
  <c r="CL74" i="35" s="1"/>
  <c r="C46" i="35"/>
  <c r="G39" i="35"/>
  <c r="I39" i="35"/>
  <c r="E12" i="42" l="1"/>
  <c r="D10" i="41"/>
  <c r="D11" i="41"/>
  <c r="F46" i="35"/>
  <c r="M30" i="37" s="1"/>
  <c r="I46" i="35"/>
  <c r="M32" i="38" s="1"/>
  <c r="L46" i="35"/>
  <c r="O46" i="35"/>
  <c r="M32" i="40" s="1"/>
  <c r="E45" i="36"/>
  <c r="E37" i="40"/>
  <c r="D9" i="41"/>
  <c r="S41" i="35"/>
  <c r="S37" i="35"/>
  <c r="E37" i="38"/>
  <c r="S40" i="35"/>
  <c r="S39" i="35"/>
  <c r="S35" i="35"/>
  <c r="Q40" i="35"/>
  <c r="S38" i="35"/>
  <c r="Q38" i="35"/>
  <c r="S36" i="35"/>
  <c r="S34" i="35"/>
  <c r="Q39" i="35"/>
  <c r="S42" i="35"/>
  <c r="Q41" i="35"/>
  <c r="Q42" i="35"/>
  <c r="Q34" i="35" l="1"/>
  <c r="M34" i="41" s="1"/>
  <c r="Q33" i="35"/>
  <c r="M33" i="41" s="1"/>
  <c r="Q35" i="35"/>
  <c r="M35" i="36" s="1"/>
  <c r="Q36" i="35"/>
  <c r="M36" i="41" s="1"/>
  <c r="O37" i="41"/>
  <c r="O41" i="41"/>
  <c r="S33" i="35"/>
  <c r="Q37" i="35"/>
  <c r="E37" i="39"/>
  <c r="O34" i="41"/>
  <c r="O34" i="36"/>
  <c r="M38" i="41"/>
  <c r="M38" i="36"/>
  <c r="O39" i="41"/>
  <c r="O39" i="36"/>
  <c r="M41" i="41"/>
  <c r="M41" i="36"/>
  <c r="O35" i="41"/>
  <c r="O35" i="36"/>
  <c r="O40" i="36"/>
  <c r="O40" i="41"/>
  <c r="O42" i="41"/>
  <c r="O42" i="36"/>
  <c r="O38" i="41"/>
  <c r="O38" i="36"/>
  <c r="O36" i="36"/>
  <c r="O36" i="41"/>
  <c r="M42" i="41"/>
  <c r="M42" i="36"/>
  <c r="M39" i="36"/>
  <c r="M39" i="41"/>
  <c r="M40" i="41"/>
  <c r="M40" i="36"/>
  <c r="M33" i="36" l="1"/>
  <c r="M34" i="36"/>
  <c r="M36" i="36"/>
  <c r="M35" i="41"/>
  <c r="O37" i="36"/>
  <c r="O41" i="36"/>
  <c r="O33" i="36"/>
  <c r="F39" i="35"/>
  <c r="M37" i="41"/>
  <c r="M37" i="36"/>
  <c r="O33" i="41" l="1"/>
  <c r="E39" i="41"/>
  <c r="E35" i="37" l="1"/>
  <c r="M32" i="39"/>
  <c r="E45" i="41"/>
</calcChain>
</file>

<file path=xl/sharedStrings.xml><?xml version="1.0" encoding="utf-8"?>
<sst xmlns="http://schemas.openxmlformats.org/spreadsheetml/2006/main" count="24152" uniqueCount="665">
  <si>
    <t>Día</t>
  </si>
  <si>
    <t>Mes</t>
  </si>
  <si>
    <t>Año</t>
  </si>
  <si>
    <t>Resumen diario de desarrollo del servicio</t>
  </si>
  <si>
    <t>Febrero</t>
  </si>
  <si>
    <r>
      <rPr>
        <b/>
        <sz val="14"/>
        <color theme="1" tint="4.9989318521683403E-2"/>
        <rFont val="Calibri"/>
        <family val="2"/>
      </rPr>
      <t>Jefe de Playa:</t>
    </r>
    <r>
      <rPr>
        <sz val="14"/>
        <color theme="1" tint="4.9989318521683403E-2"/>
        <rFont val="Calibri"/>
        <family val="2"/>
      </rPr>
      <t xml:space="preserve"> </t>
    </r>
  </si>
  <si>
    <t>B-60</t>
  </si>
  <si>
    <t>Enrique Vélez</t>
  </si>
  <si>
    <t>B-61</t>
  </si>
  <si>
    <t>B-62</t>
  </si>
  <si>
    <t>B-63</t>
  </si>
  <si>
    <t>B-76</t>
  </si>
  <si>
    <t>B-82</t>
  </si>
  <si>
    <t>Socorristas</t>
  </si>
  <si>
    <t>Patrones</t>
  </si>
  <si>
    <t>Voluntarios</t>
  </si>
  <si>
    <t>B-35.60</t>
  </si>
  <si>
    <t>Daniel Martín</t>
  </si>
  <si>
    <t xml:space="preserve">Gerardo Rodríguez </t>
  </si>
  <si>
    <t>Ismael Mohamed</t>
  </si>
  <si>
    <t>Iván Vera</t>
  </si>
  <si>
    <t>Sustituto 6</t>
  </si>
  <si>
    <t>Nombre</t>
  </si>
  <si>
    <t>Función</t>
  </si>
  <si>
    <t>H. Entrada</t>
  </si>
  <si>
    <t>H.Salida</t>
  </si>
  <si>
    <t>José Pérez (Lillo)</t>
  </si>
  <si>
    <t>Víctor Ramírez</t>
  </si>
  <si>
    <t>David Ortega</t>
  </si>
  <si>
    <t>B-35.61</t>
  </si>
  <si>
    <t>Cristian González</t>
  </si>
  <si>
    <t>Javier Ramírez</t>
  </si>
  <si>
    <t>Verónica de Vera</t>
  </si>
  <si>
    <t>Xián Pérez</t>
  </si>
  <si>
    <t>B-35.62</t>
  </si>
  <si>
    <t>B-35.63</t>
  </si>
  <si>
    <t>B-35.76</t>
  </si>
  <si>
    <t>B-35.82</t>
  </si>
  <si>
    <t>Sustituciones</t>
  </si>
  <si>
    <t>Mike</t>
  </si>
  <si>
    <t xml:space="preserve">R. Acuático </t>
  </si>
  <si>
    <t>R.Terrestres</t>
  </si>
  <si>
    <t>Internet</t>
  </si>
  <si>
    <t>Sustituto 1</t>
  </si>
  <si>
    <t>35.1</t>
  </si>
  <si>
    <t>R-35.14</t>
  </si>
  <si>
    <t>Operativo</t>
  </si>
  <si>
    <t>Bravo</t>
  </si>
  <si>
    <t>A</t>
  </si>
  <si>
    <t>C</t>
  </si>
  <si>
    <t>Sustituto 2</t>
  </si>
  <si>
    <t>35.11</t>
  </si>
  <si>
    <t>35.60</t>
  </si>
  <si>
    <t>COA</t>
  </si>
  <si>
    <t>Sustituto 3</t>
  </si>
  <si>
    <t>35.12</t>
  </si>
  <si>
    <t>35.61</t>
  </si>
  <si>
    <t>Sustituto 4</t>
  </si>
  <si>
    <t>35.17</t>
  </si>
  <si>
    <t>35.62</t>
  </si>
  <si>
    <t>Sustituto 5</t>
  </si>
  <si>
    <t>35.18</t>
  </si>
  <si>
    <t>35.63</t>
  </si>
  <si>
    <t>JORGE CASALLA</t>
  </si>
  <si>
    <t>35.76</t>
  </si>
  <si>
    <t>Aper.</t>
  </si>
  <si>
    <t>Sustituto 7</t>
  </si>
  <si>
    <t>35.82</t>
  </si>
  <si>
    <t>Cierre</t>
  </si>
  <si>
    <t>35.32</t>
  </si>
  <si>
    <t>Banderas</t>
  </si>
  <si>
    <t>V</t>
  </si>
  <si>
    <t>A 14:15</t>
  </si>
  <si>
    <t>Puntilla</t>
  </si>
  <si>
    <t>P. Brava</t>
  </si>
  <si>
    <t>Z-10</t>
  </si>
  <si>
    <t>Z-1</t>
  </si>
  <si>
    <t>A 14:35</t>
  </si>
  <si>
    <t>Lepanto</t>
  </si>
  <si>
    <t>R 13:59</t>
  </si>
  <si>
    <t>Z-12</t>
  </si>
  <si>
    <t>H.C</t>
  </si>
  <si>
    <t>A 13:50</t>
  </si>
  <si>
    <t>Z-13</t>
  </si>
  <si>
    <t>P. Chica</t>
  </si>
  <si>
    <t>Peña</t>
  </si>
  <si>
    <t>A 13:51</t>
  </si>
  <si>
    <t>Mensajes de megafonía</t>
  </si>
  <si>
    <t>Hora</t>
  </si>
  <si>
    <t>Mensaje</t>
  </si>
  <si>
    <t>Soc.</t>
  </si>
  <si>
    <t>S1</t>
  </si>
  <si>
    <t>S2</t>
  </si>
  <si>
    <t>S3</t>
  </si>
  <si>
    <t>S4-5</t>
  </si>
  <si>
    <t>S6-7</t>
  </si>
  <si>
    <t>Asistencias sanitarias</t>
  </si>
  <si>
    <t>Resumen Ambulancia</t>
  </si>
  <si>
    <t>Ansiedad</t>
  </si>
  <si>
    <t>Limpieza ocular</t>
  </si>
  <si>
    <t>Total evacuaciones</t>
  </si>
  <si>
    <t>Congelación /Amputación</t>
  </si>
  <si>
    <t>Mal estar general</t>
  </si>
  <si>
    <t>Total asistencias</t>
  </si>
  <si>
    <t>Contusiones</t>
  </si>
  <si>
    <t>PCR-Ahogado N. R.</t>
  </si>
  <si>
    <t>Otros</t>
  </si>
  <si>
    <t>Heridas</t>
  </si>
  <si>
    <t>PCR - Ahogado Rec.</t>
  </si>
  <si>
    <t>Ayuda a discapacitado</t>
  </si>
  <si>
    <t>Diabetes</t>
  </si>
  <si>
    <t>PCR - No Recuperado</t>
  </si>
  <si>
    <t>Baño asistido</t>
  </si>
  <si>
    <t>Disneas/Pat. cardiaca</t>
  </si>
  <si>
    <t>PCR - Recuperado</t>
  </si>
  <si>
    <t>Muletas</t>
  </si>
  <si>
    <t>Crisis Convulsivas</t>
  </si>
  <si>
    <t>Picadura otro animal</t>
  </si>
  <si>
    <t>Notas informativas</t>
  </si>
  <si>
    <t>Esguince/Lux./Fractura</t>
  </si>
  <si>
    <t>Picaduras medusas</t>
  </si>
  <si>
    <t>Advertencias</t>
  </si>
  <si>
    <t>Etílicos y Barbitúricos</t>
  </si>
  <si>
    <t>Policontusionados</t>
  </si>
  <si>
    <t>Menores extraviados</t>
  </si>
  <si>
    <t>Hemorragias</t>
  </si>
  <si>
    <t>Quemaduras</t>
  </si>
  <si>
    <t>Colaboraciones</t>
  </si>
  <si>
    <t>Hipotermias</t>
  </si>
  <si>
    <t>Síncope</t>
  </si>
  <si>
    <t>Rescates nado</t>
  </si>
  <si>
    <t xml:space="preserve"> </t>
  </si>
  <si>
    <t>Insolaciones/Golpe Calor</t>
  </si>
  <si>
    <t>Tensión</t>
  </si>
  <si>
    <t>Rescates r. náutico</t>
  </si>
  <si>
    <t>Intoxicación / Alergias</t>
  </si>
  <si>
    <t>Total de asistencias</t>
  </si>
  <si>
    <t>Recogida objetos pie</t>
  </si>
  <si>
    <t>Datos COA</t>
  </si>
  <si>
    <t>Vigilancias</t>
  </si>
  <si>
    <t>Asistencias Sanitarias</t>
  </si>
  <si>
    <t>Asistencias  Sociales</t>
  </si>
  <si>
    <t>-</t>
  </si>
  <si>
    <t>Traslados</t>
  </si>
  <si>
    <t>Rescates</t>
  </si>
  <si>
    <t>Recursos nautico</t>
  </si>
  <si>
    <t>H. Salida</t>
  </si>
  <si>
    <t>H. Llegada</t>
  </si>
  <si>
    <t>Recurso</t>
  </si>
  <si>
    <t>Acción</t>
  </si>
  <si>
    <t>Cant.</t>
  </si>
  <si>
    <t>Z. actuación</t>
  </si>
  <si>
    <t>Z.Evacuación</t>
  </si>
  <si>
    <t>Patrón</t>
  </si>
  <si>
    <t>Socorrista</t>
  </si>
  <si>
    <t>Observaciones</t>
  </si>
  <si>
    <t>Resumen</t>
  </si>
  <si>
    <t>M-35.12</t>
  </si>
  <si>
    <t>Servicios Nulos</t>
  </si>
  <si>
    <t>La Calle</t>
  </si>
  <si>
    <t>NOS ALERTA COA POR UNA POSIBLE VICTIMA A 150 DEL CLUB VICTORIA</t>
  </si>
  <si>
    <t>Embarcación</t>
  </si>
  <si>
    <t>Moto acuá.</t>
  </si>
  <si>
    <t>Búsquedas</t>
  </si>
  <si>
    <t>Recogida Objetos</t>
  </si>
  <si>
    <t>Remolques</t>
  </si>
  <si>
    <t>Pers. element flotan</t>
  </si>
  <si>
    <t>Patrullas o Prácticas</t>
  </si>
  <si>
    <t>Comprobaciones</t>
  </si>
  <si>
    <t>Ambulancia o asistencia con parte</t>
  </si>
  <si>
    <t>Procedimiento actuación</t>
  </si>
  <si>
    <t>Asistencia Sanitaria</t>
  </si>
  <si>
    <t>Evacuación</t>
  </si>
  <si>
    <t>Nº Parte</t>
  </si>
  <si>
    <t>Puesto</t>
  </si>
  <si>
    <t>Hsp. Dr. Negrín</t>
  </si>
  <si>
    <t>VARÓN DE 60 AÑOS TRASLADADO POR SUC 33.33</t>
  </si>
  <si>
    <t>Ayuda al baño y préstamo de material</t>
  </si>
  <si>
    <t>Servicio prestado</t>
  </si>
  <si>
    <t>Tipo de discapacidad</t>
  </si>
  <si>
    <t xml:space="preserve">Material prestado </t>
  </si>
  <si>
    <t>Acompañante</t>
  </si>
  <si>
    <t>Nº material</t>
  </si>
  <si>
    <t>Nombre y apellidos o Centros</t>
  </si>
  <si>
    <t>Préstamo</t>
  </si>
  <si>
    <t>Ayuda al baño</t>
  </si>
  <si>
    <t>Física</t>
  </si>
  <si>
    <t>Sensorial</t>
  </si>
  <si>
    <t>Intelect.</t>
  </si>
  <si>
    <t>Silla plastico</t>
  </si>
  <si>
    <t>Muleta / Andador</t>
  </si>
  <si>
    <t>Manguito</t>
  </si>
  <si>
    <t>Churro</t>
  </si>
  <si>
    <t>Silla anfibia</t>
  </si>
  <si>
    <t>Otro Material</t>
  </si>
  <si>
    <t>Si</t>
  </si>
  <si>
    <t>No</t>
  </si>
  <si>
    <t>X</t>
  </si>
  <si>
    <t>D</t>
  </si>
  <si>
    <t>ANGELA SILVA</t>
  </si>
  <si>
    <t>Total</t>
  </si>
  <si>
    <t>OBSERVACIONES DEL DÍA</t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</si>
  <si>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 xml:space="preserve"> Más</t>
    </r>
  </si>
  <si>
    <t>Respomsable V.</t>
  </si>
  <si>
    <t>YANKEE</t>
  </si>
  <si>
    <t>RES</t>
  </si>
  <si>
    <t>BUS</t>
  </si>
  <si>
    <t>OBJ</t>
  </si>
  <si>
    <t>remol</t>
  </si>
  <si>
    <t>elemt</t>
  </si>
  <si>
    <t>nulos</t>
  </si>
  <si>
    <t>adv</t>
  </si>
  <si>
    <t>patr o para.</t>
  </si>
  <si>
    <t>comp</t>
  </si>
  <si>
    <t>AS</t>
  </si>
  <si>
    <t>Sumatoria embarcaciones</t>
  </si>
  <si>
    <t>Enero</t>
  </si>
  <si>
    <t>Ambulancia</t>
  </si>
  <si>
    <t>SOCORRISTAS</t>
  </si>
  <si>
    <r>
      <t>Héctor</t>
    </r>
    <r>
      <rPr>
        <b/>
        <sz val="11"/>
        <color rgb="FF000000"/>
        <rFont val="Calibri"/>
        <family val="2"/>
      </rPr>
      <t xml:space="preserve"> Rodríguez</t>
    </r>
  </si>
  <si>
    <t>Enfermer@</t>
  </si>
  <si>
    <t>Verdes</t>
  </si>
  <si>
    <t>Amarillas</t>
  </si>
  <si>
    <t xml:space="preserve">Rojas </t>
  </si>
  <si>
    <t>Medusas</t>
  </si>
  <si>
    <r>
      <rPr>
        <b/>
        <sz val="11"/>
        <color rgb="FF000000"/>
        <rFont val="Calibri"/>
        <family val="2"/>
      </rPr>
      <t>Alejandro</t>
    </r>
    <r>
      <rPr>
        <sz val="11"/>
        <color rgb="FF000000"/>
        <rFont val="Calibri"/>
        <family val="2"/>
      </rPr>
      <t xml:space="preserve"> Suárez</t>
    </r>
  </si>
  <si>
    <r>
      <rPr>
        <b/>
        <sz val="11"/>
        <color rgb="FF000000"/>
        <rFont val="Calibri"/>
        <family val="2"/>
      </rPr>
      <t>Miguel</t>
    </r>
    <r>
      <rPr>
        <sz val="11"/>
        <color rgb="FF000000"/>
        <rFont val="Calibri"/>
        <family val="2"/>
      </rPr>
      <t xml:space="preserve"> Santos</t>
    </r>
  </si>
  <si>
    <t>Médic@</t>
  </si>
  <si>
    <t>E-35.11</t>
  </si>
  <si>
    <t>Marzo</t>
  </si>
  <si>
    <r>
      <rPr>
        <b/>
        <sz val="11"/>
        <color rgb="FF000000"/>
        <rFont val="Calibri"/>
        <family val="2"/>
      </rPr>
      <t>Cristian</t>
    </r>
    <r>
      <rPr>
        <sz val="11"/>
        <color rgb="FF000000"/>
        <rFont val="Calibri"/>
        <family val="2"/>
      </rPr>
      <t xml:space="preserve"> González</t>
    </r>
  </si>
  <si>
    <r>
      <rPr>
        <b/>
        <sz val="11"/>
        <color rgb="FF000000"/>
        <rFont val="Calibri"/>
        <family val="2"/>
      </rPr>
      <t>Pablo</t>
    </r>
    <r>
      <rPr>
        <sz val="11"/>
        <color rgb="FF000000"/>
        <rFont val="Calibri"/>
        <family val="2"/>
      </rPr>
      <t xml:space="preserve"> Fabelo</t>
    </r>
  </si>
  <si>
    <t>Soc. Acuático</t>
  </si>
  <si>
    <t>E-35.14</t>
  </si>
  <si>
    <t>Abril</t>
  </si>
  <si>
    <r>
      <rPr>
        <b/>
        <sz val="11"/>
        <color rgb="FF000000"/>
        <rFont val="Calibri"/>
        <family val="2"/>
      </rPr>
      <t>Daniel</t>
    </r>
    <r>
      <rPr>
        <sz val="11"/>
        <color rgb="FF000000"/>
        <rFont val="Calibri"/>
        <family val="2"/>
      </rPr>
      <t xml:space="preserve"> Martín</t>
    </r>
  </si>
  <si>
    <t>Soc. Terrestre</t>
  </si>
  <si>
    <t>Mayo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</si>
  <si>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Molina</t>
    </r>
  </si>
  <si>
    <t>Sociales</t>
  </si>
  <si>
    <t>Junio</t>
  </si>
  <si>
    <r>
      <rPr>
        <b/>
        <sz val="11"/>
        <color rgb="FF000000"/>
        <rFont val="Calibri"/>
        <family val="2"/>
      </rPr>
      <t>Gerardo</t>
    </r>
    <r>
      <rPr>
        <sz val="11"/>
        <color rgb="FF000000"/>
        <rFont val="Calibri"/>
        <family val="2"/>
      </rPr>
      <t xml:space="preserve"> Rodríguez </t>
    </r>
  </si>
  <si>
    <r>
      <rPr>
        <b/>
        <sz val="11"/>
        <color rgb="FF000000"/>
        <rFont val="Calibri"/>
        <family val="2"/>
      </rPr>
      <t>Sustituto 7</t>
    </r>
    <r>
      <rPr>
        <sz val="11"/>
        <color rgb="FF000000"/>
        <rFont val="Calibri"/>
        <family val="2"/>
      </rPr>
      <t xml:space="preserve"> </t>
    </r>
  </si>
  <si>
    <t>TES</t>
  </si>
  <si>
    <t>35.13</t>
  </si>
  <si>
    <t>Julio</t>
  </si>
  <si>
    <r>
      <rPr>
        <b/>
        <sz val="11"/>
        <color rgb="FF000000"/>
        <rFont val="Calibri"/>
        <family val="2"/>
      </rPr>
      <t>Ismael</t>
    </r>
    <r>
      <rPr>
        <sz val="11"/>
        <color rgb="FF000000"/>
        <rFont val="Calibri"/>
        <family val="2"/>
      </rPr>
      <t xml:space="preserve"> Mohamed</t>
    </r>
  </si>
  <si>
    <t>35.14</t>
  </si>
  <si>
    <t>Agosto</t>
  </si>
  <si>
    <r>
      <rPr>
        <b/>
        <sz val="11"/>
        <color rgb="FF000000"/>
        <rFont val="Calibri"/>
        <family val="2"/>
      </rPr>
      <t>Iván</t>
    </r>
    <r>
      <rPr>
        <sz val="11"/>
        <color rgb="FF000000"/>
        <rFont val="Calibri"/>
        <family val="2"/>
      </rPr>
      <t xml:space="preserve"> Vera</t>
    </r>
  </si>
  <si>
    <t>Inoperativo</t>
  </si>
  <si>
    <t>35.15</t>
  </si>
  <si>
    <t>Septiembre</t>
  </si>
  <si>
    <r>
      <rPr>
        <b/>
        <sz val="11"/>
        <color rgb="FF000000"/>
        <rFont val="Calibri"/>
        <family val="2"/>
      </rPr>
      <t>Javi</t>
    </r>
    <r>
      <rPr>
        <sz val="11"/>
        <color rgb="FF000000"/>
        <rFont val="Calibri"/>
        <family val="2"/>
      </rPr>
      <t>er Ramírez</t>
    </r>
  </si>
  <si>
    <t>Reserva</t>
  </si>
  <si>
    <t>35.16</t>
  </si>
  <si>
    <t>Octubre</t>
  </si>
  <si>
    <r>
      <t xml:space="preserve">José Pérez </t>
    </r>
    <r>
      <rPr>
        <b/>
        <sz val="11"/>
        <color rgb="FF000000"/>
        <rFont val="Calibri"/>
        <family val="2"/>
      </rPr>
      <t>(Lillo)</t>
    </r>
  </si>
  <si>
    <t>Noviembre</t>
  </si>
  <si>
    <r>
      <t xml:space="preserve">Juan Carlos López </t>
    </r>
    <r>
      <rPr>
        <b/>
        <sz val="11"/>
        <color rgb="FF000000"/>
        <rFont val="Calibri"/>
        <family val="2"/>
      </rPr>
      <t>(JC)</t>
    </r>
  </si>
  <si>
    <t>Diciembre</t>
  </si>
  <si>
    <r>
      <t xml:space="preserve">María </t>
    </r>
    <r>
      <rPr>
        <b/>
        <sz val="11"/>
        <color rgb="FF000000"/>
        <rFont val="Calibri"/>
        <family val="2"/>
      </rPr>
      <t>Morales</t>
    </r>
  </si>
  <si>
    <t>35.19</t>
  </si>
  <si>
    <r>
      <rPr>
        <b/>
        <sz val="11"/>
        <color rgb="FF000000"/>
        <rFont val="Calibri"/>
        <family val="2"/>
      </rPr>
      <t>María</t>
    </r>
    <r>
      <rPr>
        <sz val="11"/>
        <color rgb="FF000000"/>
        <rFont val="Calibri"/>
        <family val="2"/>
      </rPr>
      <t xml:space="preserve"> Orozco Álvarez</t>
    </r>
  </si>
  <si>
    <t>35.20</t>
  </si>
  <si>
    <t>35.2</t>
  </si>
  <si>
    <t>TOTAL</t>
  </si>
  <si>
    <r>
      <rPr>
        <b/>
        <sz val="11"/>
        <color rgb="FF000000"/>
        <rFont val="Calibri"/>
        <family val="2"/>
      </rPr>
      <t>Nefertari</t>
    </r>
    <r>
      <rPr>
        <sz val="11"/>
        <color rgb="FF000000"/>
        <rFont val="Calibri"/>
        <family val="2"/>
      </rPr>
      <t xml:space="preserve"> Hernández</t>
    </r>
  </si>
  <si>
    <t>35.21</t>
  </si>
  <si>
    <t>Sumatoria motos</t>
  </si>
  <si>
    <r>
      <rPr>
        <b/>
        <sz val="11"/>
        <color rgb="FF000000"/>
        <rFont val="Calibri"/>
        <family val="2"/>
      </rPr>
      <t>Verónica</t>
    </r>
    <r>
      <rPr>
        <sz val="11"/>
        <color rgb="FF000000"/>
        <rFont val="Calibri"/>
        <family val="2"/>
      </rPr>
      <t xml:space="preserve"> de Vera</t>
    </r>
  </si>
  <si>
    <t>35.22</t>
  </si>
  <si>
    <r>
      <rPr>
        <b/>
        <sz val="11"/>
        <color rgb="FF000000"/>
        <rFont val="Calibri"/>
        <family val="2"/>
      </rPr>
      <t>Víctor</t>
    </r>
    <r>
      <rPr>
        <sz val="11"/>
        <color rgb="FF000000"/>
        <rFont val="Calibri"/>
        <family val="2"/>
      </rPr>
      <t xml:space="preserve"> Ramírez</t>
    </r>
  </si>
  <si>
    <t>35.23</t>
  </si>
  <si>
    <t>Voluntario</t>
  </si>
  <si>
    <t>35.24</t>
  </si>
  <si>
    <t>FIJO DISCONTINUO</t>
  </si>
  <si>
    <t>35.25</t>
  </si>
  <si>
    <r>
      <rPr>
        <b/>
        <sz val="11"/>
        <color rgb="FF000000"/>
        <rFont val="Calibri"/>
        <family val="2"/>
      </rPr>
      <t>Abián</t>
    </r>
    <r>
      <rPr>
        <sz val="11"/>
        <color rgb="FF000000"/>
        <rFont val="Calibri"/>
        <family val="2"/>
      </rPr>
      <t xml:space="preserve"> Quintana</t>
    </r>
  </si>
  <si>
    <t>35.26</t>
  </si>
  <si>
    <r>
      <rPr>
        <b/>
        <sz val="11"/>
        <color rgb="FF000000"/>
        <rFont val="Calibri"/>
      </rPr>
      <t>Adrián G</t>
    </r>
    <r>
      <rPr>
        <sz val="11"/>
        <color rgb="FF000000"/>
        <rFont val="Calibri"/>
      </rPr>
      <t>onzález Cruz</t>
    </r>
  </si>
  <si>
    <t>R</t>
  </si>
  <si>
    <t>35.27</t>
  </si>
  <si>
    <r>
      <rPr>
        <b/>
        <sz val="11"/>
        <color rgb="FF000000"/>
        <rFont val="Calibri"/>
        <family val="2"/>
      </rPr>
      <t>Aitana</t>
    </r>
    <r>
      <rPr>
        <sz val="11"/>
        <color rgb="FF000000"/>
        <rFont val="Calibri"/>
        <family val="2"/>
      </rPr>
      <t xml:space="preserve"> Lorenzo</t>
    </r>
  </si>
  <si>
    <t>M</t>
  </si>
  <si>
    <t>35.28</t>
  </si>
  <si>
    <r>
      <rPr>
        <b/>
        <sz val="11"/>
        <color rgb="FF000000"/>
        <rFont val="Calibri"/>
      </rPr>
      <t>Alejandro</t>
    </r>
    <r>
      <rPr>
        <sz val="11"/>
        <color rgb="FF000000"/>
        <rFont val="Calibri"/>
      </rPr>
      <t xml:space="preserve"> Mateo</t>
    </r>
  </si>
  <si>
    <t>35.29</t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</si>
  <si>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 xml:space="preserve"> Rupérez</t>
    </r>
  </si>
  <si>
    <t>35.30</t>
  </si>
  <si>
    <r>
      <rPr>
        <b/>
        <sz val="11"/>
        <color rgb="FF000000"/>
        <rFont val="Calibri"/>
        <family val="2"/>
      </rPr>
      <t>Alvaro</t>
    </r>
    <r>
      <rPr>
        <sz val="11"/>
        <color rgb="FF000000"/>
        <rFont val="Calibri"/>
        <family val="2"/>
      </rPr>
      <t xml:space="preserve"> Hernández</t>
    </r>
  </si>
  <si>
    <t>B.amarilla</t>
  </si>
  <si>
    <t>Responsable</t>
  </si>
  <si>
    <t>35.31</t>
  </si>
  <si>
    <r>
      <rPr>
        <b/>
        <sz val="11"/>
        <color rgb="FF000000"/>
        <rFont val="Calibri"/>
        <family val="2"/>
      </rPr>
      <t>Aruma</t>
    </r>
    <r>
      <rPr>
        <sz val="11"/>
        <color rgb="FF000000"/>
        <rFont val="Calibri"/>
        <family val="2"/>
      </rPr>
      <t xml:space="preserve"> Bolaños</t>
    </r>
  </si>
  <si>
    <t>B.amarilla  Puntilla</t>
  </si>
  <si>
    <t>Alejandro Suárez</t>
  </si>
  <si>
    <r>
      <rPr>
        <b/>
        <sz val="11"/>
        <color rgb="FF000000"/>
        <rFont val="Calibri"/>
        <family val="2"/>
      </rPr>
      <t>Bentchey</t>
    </r>
    <r>
      <rPr>
        <sz val="11"/>
        <color rgb="FF000000"/>
        <rFont val="Calibri"/>
        <family val="2"/>
      </rPr>
      <t xml:space="preserve"> Pérez</t>
    </r>
  </si>
  <si>
    <t>B.amarilla cicer</t>
  </si>
  <si>
    <t>35.33</t>
  </si>
  <si>
    <t>patr o para</t>
  </si>
  <si>
    <r>
      <rPr>
        <b/>
        <sz val="11"/>
        <color rgb="FF000000"/>
        <rFont val="Calibri"/>
        <family val="2"/>
      </rPr>
      <t>Carmelo</t>
    </r>
    <r>
      <rPr>
        <sz val="11"/>
        <color rgb="FF000000"/>
        <rFont val="Calibri"/>
        <family val="2"/>
      </rPr>
      <t xml:space="preserve"> Rodríguez </t>
    </r>
  </si>
  <si>
    <t>B.amarilla p.chica</t>
  </si>
  <si>
    <t>35.34</t>
  </si>
  <si>
    <r>
      <rPr>
        <b/>
        <sz val="11"/>
        <color rgb="FF000000"/>
        <rFont val="Calibri"/>
        <family val="2"/>
      </rPr>
      <t>Daniel</t>
    </r>
    <r>
      <rPr>
        <sz val="11"/>
        <color rgb="FF000000"/>
        <rFont val="Calibri"/>
        <family val="2"/>
      </rPr>
      <t xml:space="preserve"> Domínguez</t>
    </r>
  </si>
  <si>
    <t>B.amarilla peña</t>
  </si>
  <si>
    <t>35.35</t>
  </si>
  <si>
    <t>$AO$</t>
  </si>
  <si>
    <r>
      <t>Francisco</t>
    </r>
    <r>
      <rPr>
        <sz val="11"/>
        <color rgb="FF000000"/>
        <rFont val="Calibri"/>
        <family val="2"/>
      </rPr>
      <t xml:space="preserve"> Miranda</t>
    </r>
  </si>
  <si>
    <t>B.Roja</t>
  </si>
  <si>
    <t>35.36</t>
  </si>
  <si>
    <t xml:space="preserve">Rescates </t>
  </si>
  <si>
    <t>Z-11</t>
  </si>
  <si>
    <t>Z-9</t>
  </si>
  <si>
    <t>Z-8</t>
  </si>
  <si>
    <t>Z-7</t>
  </si>
  <si>
    <t>Z-6</t>
  </si>
  <si>
    <t>Z-5</t>
  </si>
  <si>
    <t>Z-4</t>
  </si>
  <si>
    <t>Z-3</t>
  </si>
  <si>
    <t>Z-2</t>
  </si>
  <si>
    <r>
      <rPr>
        <b/>
        <sz val="11"/>
        <color rgb="FF000000"/>
        <rFont val="Calibri"/>
        <family val="2"/>
      </rPr>
      <t>Giovanni</t>
    </r>
    <r>
      <rPr>
        <sz val="11"/>
        <color rgb="FF000000"/>
        <rFont val="Calibri"/>
        <family val="2"/>
      </rPr>
      <t xml:space="preserve"> Diepa</t>
    </r>
  </si>
  <si>
    <t>B.Roja Cicer</t>
  </si>
  <si>
    <t>José perez (Lillo)</t>
  </si>
  <si>
    <t>35.37</t>
  </si>
  <si>
    <r>
      <rPr>
        <b/>
        <sz val="11"/>
        <color rgb="FF000000"/>
        <rFont val="Calibri"/>
        <family val="2"/>
      </rPr>
      <t xml:space="preserve">Hirahi </t>
    </r>
    <r>
      <rPr>
        <sz val="11"/>
        <color rgb="FF000000"/>
        <rFont val="Calibri"/>
        <family val="2"/>
      </rPr>
      <t>Marrero</t>
    </r>
  </si>
  <si>
    <t>B.Roja P.chica</t>
  </si>
  <si>
    <t>Kieron Naranjo Hammond</t>
  </si>
  <si>
    <t>35.38</t>
  </si>
  <si>
    <r>
      <t>Ignacio Perea</t>
    </r>
    <r>
      <rPr>
        <b/>
        <sz val="11"/>
        <color rgb="FF000000"/>
        <rFont val="Calibri"/>
        <family val="2"/>
      </rPr>
      <t xml:space="preserve"> (Nacho)</t>
    </r>
  </si>
  <si>
    <t>B.Roja Peña</t>
  </si>
  <si>
    <t>Luis Naranjo</t>
  </si>
  <si>
    <t>35.39</t>
  </si>
  <si>
    <r>
      <t xml:space="preserve">Javier </t>
    </r>
    <r>
      <rPr>
        <b/>
        <sz val="11"/>
        <color rgb="FF000000"/>
        <rFont val="Calibri"/>
        <family val="2"/>
      </rPr>
      <t>García (JG)</t>
    </r>
  </si>
  <si>
    <t>B.Roja Puntilla</t>
  </si>
  <si>
    <t>María Morales</t>
  </si>
  <si>
    <t>35.40</t>
  </si>
  <si>
    <r>
      <rPr>
        <b/>
        <sz val="11"/>
        <color rgb="FF000000"/>
        <rFont val="Calibri"/>
        <family val="2"/>
      </rPr>
      <t>Jerobel</t>
    </r>
    <r>
      <rPr>
        <sz val="11"/>
        <color rgb="FF000000"/>
        <rFont val="Calibri"/>
        <family val="2"/>
      </rPr>
      <t xml:space="preserve"> Bolaños</t>
    </r>
  </si>
  <si>
    <t>Juegos</t>
  </si>
  <si>
    <t>35.41</t>
  </si>
  <si>
    <r>
      <rPr>
        <b/>
        <sz val="11"/>
        <color rgb="FF000000"/>
        <rFont val="Calibri"/>
        <family val="2"/>
      </rPr>
      <t xml:space="preserve">John </t>
    </r>
    <r>
      <rPr>
        <sz val="11"/>
        <color rgb="FF000000"/>
        <rFont val="Calibri"/>
        <family val="2"/>
      </rPr>
      <t>Martínez</t>
    </r>
  </si>
  <si>
    <t>Medusa</t>
  </si>
  <si>
    <t>35.42</t>
  </si>
  <si>
    <r>
      <t xml:space="preserve">José Manuel </t>
    </r>
    <r>
      <rPr>
        <b/>
        <sz val="11"/>
        <color rgb="FF000000"/>
        <rFont val="Calibri"/>
        <family val="2"/>
      </rPr>
      <t>(Kinha)</t>
    </r>
  </si>
  <si>
    <t>Menores</t>
  </si>
  <si>
    <t>35.43</t>
  </si>
  <si>
    <r>
      <t xml:space="preserve">Leandro Gomez </t>
    </r>
    <r>
      <rPr>
        <b/>
        <sz val="11"/>
        <color rgb="FF000000"/>
        <rFont val="Calibri"/>
        <family val="2"/>
      </rPr>
      <t>(Tito)</t>
    </r>
  </si>
  <si>
    <t>Niñ@ encontrad@</t>
  </si>
  <si>
    <t>35.44</t>
  </si>
  <si>
    <r>
      <rPr>
        <b/>
        <sz val="11"/>
        <color rgb="FF000000"/>
        <rFont val="Calibri"/>
        <family val="2"/>
      </rPr>
      <t>Lorenzo</t>
    </r>
    <r>
      <rPr>
        <sz val="11"/>
        <color rgb="FF000000"/>
        <rFont val="Calibri"/>
        <family val="2"/>
      </rPr>
      <t xml:space="preserve"> Reyes</t>
    </r>
  </si>
  <si>
    <t>Niñ@ perdid@</t>
  </si>
  <si>
    <t>35.45</t>
  </si>
  <si>
    <r>
      <rPr>
        <b/>
        <sz val="11"/>
        <color rgb="FF000000"/>
        <rFont val="Calibri"/>
        <family val="2"/>
      </rPr>
      <t>Manu</t>
    </r>
    <r>
      <rPr>
        <sz val="11"/>
        <color rgb="FF000000"/>
        <rFont val="Calibri"/>
        <family val="2"/>
      </rPr>
      <t>el Tadeo</t>
    </r>
  </si>
  <si>
    <t>Pesca</t>
  </si>
  <si>
    <t>35.46</t>
  </si>
  <si>
    <r>
      <t>Nareisa</t>
    </r>
    <r>
      <rPr>
        <sz val="11"/>
        <color rgb="FF000000"/>
        <rFont val="Calibri"/>
        <family val="2"/>
      </rPr>
      <t xml:space="preserve"> Jiménez</t>
    </r>
  </si>
  <si>
    <t>Prohibido Fumar</t>
  </si>
  <si>
    <t>35.47</t>
  </si>
  <si>
    <r>
      <rPr>
        <b/>
        <sz val="11"/>
        <color rgb="FF000000"/>
        <rFont val="Calibri"/>
        <family val="2"/>
      </rPr>
      <t>Naza</t>
    </r>
    <r>
      <rPr>
        <sz val="11"/>
        <color rgb="FF000000"/>
        <rFont val="Calibri"/>
        <family val="2"/>
      </rPr>
      <t>niel de la Cruz</t>
    </r>
  </si>
  <si>
    <t>35.48</t>
  </si>
  <si>
    <r>
      <rPr>
        <b/>
        <sz val="11"/>
        <color rgb="FF000000"/>
        <rFont val="Calibri"/>
        <family val="2"/>
      </rPr>
      <t>Omar</t>
    </r>
    <r>
      <rPr>
        <sz val="11"/>
        <color rgb="FF000000"/>
        <rFont val="Calibri"/>
        <family val="2"/>
      </rPr>
      <t xml:space="preserve"> Ventura</t>
    </r>
  </si>
  <si>
    <t>35.49</t>
  </si>
  <si>
    <r>
      <t xml:space="preserve">Pablo Hernández </t>
    </r>
    <r>
      <rPr>
        <b/>
        <sz val="11"/>
        <color rgb="FF000000"/>
        <rFont val="Calibri"/>
        <family val="2"/>
      </rPr>
      <t>(Pazos)</t>
    </r>
  </si>
  <si>
    <t>35.50</t>
  </si>
  <si>
    <r>
      <t xml:space="preserve">Paula </t>
    </r>
    <r>
      <rPr>
        <sz val="11"/>
        <color rgb="FF000000"/>
        <rFont val="Calibri"/>
        <family val="2"/>
      </rPr>
      <t>Ruíz</t>
    </r>
  </si>
  <si>
    <t>35.51</t>
  </si>
  <si>
    <t>Pasa.</t>
  </si>
  <si>
    <t>Calle</t>
  </si>
  <si>
    <t>Ele</t>
  </si>
  <si>
    <t>D.B</t>
  </si>
  <si>
    <t>T.P.</t>
  </si>
  <si>
    <t>TOTAL RESCATE RECURSOS NÁUTICO</t>
  </si>
  <si>
    <r>
      <rPr>
        <b/>
        <sz val="11"/>
        <color rgb="FF000000"/>
        <rFont val="Calibri"/>
        <family val="2"/>
      </rPr>
      <t>Rubén</t>
    </r>
    <r>
      <rPr>
        <sz val="11"/>
        <color rgb="FF000000"/>
        <rFont val="Calibri"/>
        <family val="2"/>
      </rPr>
      <t xml:space="preserve"> Santana</t>
    </r>
  </si>
  <si>
    <t>35.52</t>
  </si>
  <si>
    <r>
      <t>Silvia</t>
    </r>
    <r>
      <rPr>
        <sz val="11"/>
        <color rgb="FF000000"/>
        <rFont val="Calibri"/>
        <family val="2"/>
      </rPr>
      <t xml:space="preserve"> Arroyo</t>
    </r>
  </si>
  <si>
    <t>35.53</t>
  </si>
  <si>
    <t>TOTAL:</t>
  </si>
  <si>
    <r>
      <rPr>
        <b/>
        <sz val="11"/>
        <color rgb="FF000000"/>
        <rFont val="Calibri"/>
        <family val="2"/>
      </rPr>
      <t>Texe</t>
    </r>
    <r>
      <rPr>
        <sz val="11"/>
        <color rgb="FF000000"/>
        <rFont val="Calibri"/>
        <family val="2"/>
      </rPr>
      <t>neri García</t>
    </r>
  </si>
  <si>
    <t>M-35.1</t>
  </si>
  <si>
    <t>35.54</t>
  </si>
  <si>
    <r>
      <rPr>
        <b/>
        <sz val="11"/>
        <color rgb="FF000000"/>
        <rFont val="Calibri"/>
        <family val="2"/>
      </rPr>
      <t>Tomás</t>
    </r>
    <r>
      <rPr>
        <sz val="11"/>
        <color rgb="FF000000"/>
        <rFont val="Calibri"/>
        <family val="2"/>
      </rPr>
      <t xml:space="preserve"> Naranjo</t>
    </r>
  </si>
  <si>
    <t>M-35.2</t>
  </si>
  <si>
    <t>35.55</t>
  </si>
  <si>
    <t>M-35.11</t>
  </si>
  <si>
    <t>35.56</t>
  </si>
  <si>
    <t>35.57</t>
  </si>
  <si>
    <t>M-35.17</t>
  </si>
  <si>
    <t>35.58</t>
  </si>
  <si>
    <t>M-35.18</t>
  </si>
  <si>
    <t>35.59</t>
  </si>
  <si>
    <t>T-35.98</t>
  </si>
  <si>
    <t>T-35.99</t>
  </si>
  <si>
    <t>Toda la playa</t>
  </si>
  <si>
    <t>T-35.81</t>
  </si>
  <si>
    <t>Detrás de barra</t>
  </si>
  <si>
    <t>35.64</t>
  </si>
  <si>
    <t>La Ele</t>
  </si>
  <si>
    <t>35.65</t>
  </si>
  <si>
    <t>35.66</t>
  </si>
  <si>
    <t>Pasadizo</t>
  </si>
  <si>
    <t>35.67</t>
  </si>
  <si>
    <t>35.68</t>
  </si>
  <si>
    <t>35.69</t>
  </si>
  <si>
    <t>Contusiones / Golpes</t>
  </si>
  <si>
    <t>35.70</t>
  </si>
  <si>
    <t>Cortes y Heridas</t>
  </si>
  <si>
    <t>35.71</t>
  </si>
  <si>
    <t>35.72</t>
  </si>
  <si>
    <t>35.73</t>
  </si>
  <si>
    <t>Epilépticos</t>
  </si>
  <si>
    <t>35.74</t>
  </si>
  <si>
    <t>35.75</t>
  </si>
  <si>
    <t>35.77</t>
  </si>
  <si>
    <t>35.78</t>
  </si>
  <si>
    <t>35.79</t>
  </si>
  <si>
    <t>EVENTURALES</t>
  </si>
  <si>
    <t>35.80</t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</si>
  <si>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 xml:space="preserve"> Montesdeoca</t>
    </r>
  </si>
  <si>
    <t>35.81</t>
  </si>
  <si>
    <r>
      <rPr>
        <b/>
        <sz val="11"/>
        <color rgb="FF000000"/>
        <rFont val="Calibri"/>
        <family val="2"/>
      </rPr>
      <t xml:space="preserve">Alberto </t>
    </r>
    <r>
      <rPr>
        <sz val="11"/>
        <color rgb="FF000000"/>
        <rFont val="Calibri"/>
        <family val="2"/>
      </rPr>
      <t>Bravo</t>
    </r>
  </si>
  <si>
    <r>
      <rPr>
        <b/>
        <sz val="11"/>
        <color rgb="FF000000"/>
        <rFont val="Calibri"/>
        <family val="2"/>
      </rPr>
      <t>Aroha</t>
    </r>
    <r>
      <rPr>
        <sz val="11"/>
        <color rgb="FF000000"/>
        <rFont val="Calibri"/>
        <family val="2"/>
      </rPr>
      <t xml:space="preserve"> López</t>
    </r>
  </si>
  <si>
    <t>PCR-Ahogado No Rec</t>
  </si>
  <si>
    <t>35.83</t>
  </si>
  <si>
    <r>
      <rPr>
        <b/>
        <sz val="11"/>
        <color rgb="FF000000"/>
        <rFont val="Calibri"/>
        <family val="2"/>
      </rPr>
      <t>Cathaysa</t>
    </r>
    <r>
      <rPr>
        <sz val="11"/>
        <color rgb="FF000000"/>
        <rFont val="Calibri"/>
        <family val="2"/>
      </rPr>
      <t xml:space="preserve"> Pérez</t>
    </r>
  </si>
  <si>
    <t>PCR - Ahogado Recup</t>
  </si>
  <si>
    <t>35.84</t>
  </si>
  <si>
    <r>
      <t xml:space="preserve">David </t>
    </r>
    <r>
      <rPr>
        <b/>
        <sz val="11"/>
        <color rgb="FF000000"/>
        <rFont val="Calibri"/>
        <family val="2"/>
      </rPr>
      <t>Ortega</t>
    </r>
  </si>
  <si>
    <t>35.85</t>
  </si>
  <si>
    <r>
      <t xml:space="preserve">David </t>
    </r>
    <r>
      <rPr>
        <b/>
        <sz val="11"/>
        <color rgb="FF000000"/>
        <rFont val="Calibri"/>
        <family val="2"/>
      </rPr>
      <t>Sarria</t>
    </r>
  </si>
  <si>
    <t>35.86</t>
  </si>
  <si>
    <r>
      <rPr>
        <b/>
        <sz val="11"/>
        <color rgb="FF000000"/>
        <rFont val="Calibri"/>
      </rPr>
      <t>Dimas</t>
    </r>
    <r>
      <rPr>
        <sz val="11"/>
        <color rgb="FF000000"/>
        <rFont val="Calibri"/>
      </rPr>
      <t xml:space="preserve"> Carballo</t>
    </r>
  </si>
  <si>
    <t>35.87</t>
  </si>
  <si>
    <r>
      <rPr>
        <b/>
        <sz val="11"/>
        <color rgb="FF000000"/>
        <rFont val="Calibri"/>
        <family val="2"/>
      </rPr>
      <t>Donovan</t>
    </r>
    <r>
      <rPr>
        <sz val="11"/>
        <color rgb="FF000000"/>
        <rFont val="Calibri"/>
        <family val="2"/>
      </rPr>
      <t xml:space="preserve"> García</t>
    </r>
  </si>
  <si>
    <t>S-1</t>
  </si>
  <si>
    <r>
      <t>Gabriel</t>
    </r>
    <r>
      <rPr>
        <sz val="11"/>
        <color rgb="FF000000"/>
        <rFont val="Calibri"/>
      </rPr>
      <t xml:space="preserve"> Riobó (</t>
    </r>
    <r>
      <rPr>
        <b/>
        <sz val="11"/>
        <color rgb="FF000000"/>
        <rFont val="Calibri"/>
        <family val="2"/>
      </rPr>
      <t>Gabo</t>
    </r>
    <r>
      <rPr>
        <sz val="11"/>
        <color rgb="FF000000"/>
        <rFont val="Calibri"/>
      </rPr>
      <t>)</t>
    </r>
  </si>
  <si>
    <t>S-2</t>
  </si>
  <si>
    <r>
      <rPr>
        <sz val="11"/>
        <color rgb="FF000000"/>
        <rFont val="Calibri"/>
      </rPr>
      <t xml:space="preserve">Héctor </t>
    </r>
    <r>
      <rPr>
        <b/>
        <sz val="11"/>
        <color rgb="FF000000"/>
        <rFont val="Calibri"/>
      </rPr>
      <t>Santana</t>
    </r>
    <r>
      <rPr>
        <sz val="11"/>
        <color rgb="FF000000"/>
        <rFont val="Calibri"/>
      </rPr>
      <t xml:space="preserve"> Suárez</t>
    </r>
  </si>
  <si>
    <t>S-3</t>
  </si>
  <si>
    <r>
      <rPr>
        <b/>
        <sz val="11"/>
        <color rgb="FF000000"/>
        <rFont val="Calibri"/>
      </rPr>
      <t xml:space="preserve">Hugo </t>
    </r>
    <r>
      <rPr>
        <sz val="11"/>
        <color rgb="FF000000"/>
        <rFont val="Calibri"/>
      </rPr>
      <t>Socorro</t>
    </r>
  </si>
  <si>
    <t>Síncope / Pérdida C.</t>
  </si>
  <si>
    <t>S-4</t>
  </si>
  <si>
    <r>
      <t xml:space="preserve">Jorge </t>
    </r>
    <r>
      <rPr>
        <sz val="11"/>
        <color rgb="FF000000"/>
        <rFont val="Calibri"/>
        <family val="2"/>
      </rPr>
      <t>Casalla</t>
    </r>
  </si>
  <si>
    <t>S-5</t>
  </si>
  <si>
    <r>
      <t xml:space="preserve">José </t>
    </r>
    <r>
      <rPr>
        <b/>
        <sz val="11"/>
        <color rgb="FF000000"/>
        <rFont val="Calibri"/>
        <family val="2"/>
      </rPr>
      <t>Cabrera</t>
    </r>
  </si>
  <si>
    <t>S-6</t>
  </si>
  <si>
    <r>
      <rPr>
        <b/>
        <sz val="11"/>
        <color rgb="FF000000"/>
        <rFont val="Calibri"/>
      </rPr>
      <t>José M</t>
    </r>
    <r>
      <rPr>
        <sz val="11"/>
        <color rgb="FF000000"/>
        <rFont val="Calibri"/>
      </rPr>
      <t>arcelino Amos Piñera (</t>
    </r>
    <r>
      <rPr>
        <b/>
        <sz val="11"/>
        <color rgb="FF000000"/>
        <rFont val="Calibri"/>
      </rPr>
      <t>Chema</t>
    </r>
    <r>
      <rPr>
        <sz val="11"/>
        <color rgb="FF000000"/>
        <rFont val="Calibri"/>
      </rPr>
      <t>)</t>
    </r>
  </si>
  <si>
    <t>S-7</t>
  </si>
  <si>
    <r>
      <t xml:space="preserve">Pablo </t>
    </r>
    <r>
      <rPr>
        <b/>
        <sz val="11"/>
        <color rgb="FF000000"/>
        <rFont val="Calibri"/>
        <family val="2"/>
      </rPr>
      <t>Tognetti</t>
    </r>
  </si>
  <si>
    <t>Asistencia</t>
  </si>
  <si>
    <t>V-1</t>
  </si>
  <si>
    <r>
      <rPr>
        <b/>
        <sz val="11"/>
        <color rgb="FF000000"/>
        <rFont val="Calibri"/>
      </rPr>
      <t>Selene</t>
    </r>
    <r>
      <rPr>
        <sz val="11"/>
        <color rgb="FF000000"/>
        <rFont val="Calibri"/>
      </rPr>
      <t xml:space="preserve"> Morales</t>
    </r>
  </si>
  <si>
    <t>V-2</t>
  </si>
  <si>
    <r>
      <rPr>
        <b/>
        <sz val="11"/>
        <color rgb="FF000000"/>
        <rFont val="Calibri"/>
      </rPr>
      <t xml:space="preserve">Sofía </t>
    </r>
    <r>
      <rPr>
        <sz val="11"/>
        <color rgb="FF000000"/>
        <rFont val="Calibri"/>
      </rPr>
      <t>Ousare</t>
    </r>
  </si>
  <si>
    <t>V-3</t>
  </si>
  <si>
    <r>
      <t>Tomas Iglesias</t>
    </r>
    <r>
      <rPr>
        <b/>
        <sz val="11"/>
        <color rgb="FF000000"/>
        <rFont val="Calibri"/>
        <family val="2"/>
      </rPr>
      <t xml:space="preserve"> (Toto)</t>
    </r>
  </si>
  <si>
    <t>Hsp. Insular</t>
  </si>
  <si>
    <t>V-4</t>
  </si>
  <si>
    <r>
      <rPr>
        <b/>
        <sz val="11"/>
        <color rgb="FF000000"/>
        <rFont val="Calibri"/>
      </rPr>
      <t>Xián</t>
    </r>
    <r>
      <rPr>
        <sz val="11"/>
        <color rgb="FF000000"/>
        <rFont val="Calibri"/>
      </rPr>
      <t xml:space="preserve"> Pérez</t>
    </r>
  </si>
  <si>
    <t>Materno Infantil</t>
  </si>
  <si>
    <t>V-5</t>
  </si>
  <si>
    <r>
      <rPr>
        <b/>
        <sz val="11"/>
        <color rgb="FF000000"/>
        <rFont val="Calibri"/>
        <family val="2"/>
      </rPr>
      <t>Xoán</t>
    </r>
    <r>
      <rPr>
        <sz val="11"/>
        <color rgb="FF000000"/>
        <rFont val="Calibri"/>
        <family val="2"/>
      </rPr>
      <t xml:space="preserve"> Toja</t>
    </r>
  </si>
  <si>
    <t>CS Puerto</t>
  </si>
  <si>
    <t>V-6</t>
  </si>
  <si>
    <r>
      <t xml:space="preserve">Lionel </t>
    </r>
    <r>
      <rPr>
        <sz val="11"/>
        <color rgb="FF000000"/>
        <rFont val="Calibri"/>
        <family val="2"/>
      </rPr>
      <t>Jorge Aguiar</t>
    </r>
  </si>
  <si>
    <t>CS Guanarteme</t>
  </si>
  <si>
    <t>V-7</t>
  </si>
  <si>
    <t>Alta Voluntaria</t>
  </si>
  <si>
    <t>Voluntario 1</t>
  </si>
  <si>
    <t>Voluntario 2</t>
  </si>
  <si>
    <t>Voluntario 3</t>
  </si>
  <si>
    <t>Voluntario 4</t>
  </si>
  <si>
    <t>A 13:04</t>
  </si>
  <si>
    <t>A 14:27</t>
  </si>
  <si>
    <t>APOYO EN Z-6</t>
  </si>
  <si>
    <t>I</t>
  </si>
  <si>
    <t>JORGE CASALLA SOSA</t>
  </si>
  <si>
    <t>A 16:20</t>
  </si>
  <si>
    <t>R 15:35</t>
  </si>
  <si>
    <t>A 13:15</t>
  </si>
  <si>
    <t>A 14:37</t>
  </si>
  <si>
    <t>W</t>
  </si>
  <si>
    <t>ANGELINE SILVA</t>
  </si>
  <si>
    <t>Nefertari Hernández</t>
  </si>
  <si>
    <t>A 16:11</t>
  </si>
  <si>
    <t>SOCORRISTA</t>
  </si>
  <si>
    <t>SIRPA</t>
  </si>
  <si>
    <t>David Molina</t>
  </si>
  <si>
    <t>Héctor Rodríguez</t>
  </si>
  <si>
    <t>Juan Carlos López (JC)</t>
  </si>
  <si>
    <t>A 13:20</t>
  </si>
  <si>
    <t>R 14:09</t>
  </si>
  <si>
    <t>A 11:30</t>
  </si>
  <si>
    <t>SAN</t>
  </si>
  <si>
    <t>JOSE VICENTE</t>
  </si>
  <si>
    <t>R 14:19</t>
  </si>
  <si>
    <t>A 15:07</t>
  </si>
  <si>
    <t>A 13:26</t>
  </si>
  <si>
    <t>JOSÉ VICENTE</t>
  </si>
  <si>
    <t>E</t>
  </si>
  <si>
    <t>ANGELINES SILVA</t>
  </si>
  <si>
    <t>ANDREA</t>
  </si>
  <si>
    <t xml:space="preserve">Sustituto 7 </t>
  </si>
  <si>
    <t>Tomas Iglesias (Toto)</t>
  </si>
  <si>
    <t>V 12:50</t>
  </si>
  <si>
    <t>ANGELINES</t>
  </si>
  <si>
    <t>ENCARNACION HUMANES</t>
  </si>
  <si>
    <t>ALBERTO BRAVO</t>
  </si>
  <si>
    <t xml:space="preserve">A </t>
  </si>
  <si>
    <t>V 13:45</t>
  </si>
  <si>
    <t>CARME NEGOT</t>
  </si>
  <si>
    <t>ANTONIO ZALLA</t>
  </si>
  <si>
    <t>SERPA</t>
  </si>
  <si>
    <t>Mª CARMEN DÍAZ</t>
  </si>
  <si>
    <t>Hugo Socorro</t>
  </si>
  <si>
    <t>David Sarria</t>
  </si>
  <si>
    <t>V 14:45</t>
  </si>
  <si>
    <t>V 14:25</t>
  </si>
  <si>
    <t>kayak en apuros con 2 usuarios</t>
  </si>
  <si>
    <t>SUC 3341 - PERSONA UNOS 60 AÑOS CAIDA C/ SECRETARIO PADILLA. ATENDIDA POR JUAN CARLOS LÓPEZ</t>
  </si>
  <si>
    <t xml:space="preserve">N </t>
  </si>
  <si>
    <t xml:space="preserve">ENCARNA </t>
  </si>
  <si>
    <t>MARI CARMEN</t>
  </si>
  <si>
    <t>ALEJADRO GARCÍA</t>
  </si>
  <si>
    <t>A 12:20</t>
  </si>
  <si>
    <t>V 15:00</t>
  </si>
  <si>
    <t>A 13:30</t>
  </si>
  <si>
    <t>V 15:10</t>
  </si>
  <si>
    <t>V 13:50</t>
  </si>
  <si>
    <t>SUC - 3335</t>
  </si>
  <si>
    <t>Mª LUZ GARCÍA</t>
  </si>
  <si>
    <t>Ñ</t>
  </si>
  <si>
    <t>ENCARNA</t>
  </si>
  <si>
    <t>SHERPA</t>
  </si>
  <si>
    <t>Lionel Jorge Aguiar</t>
  </si>
  <si>
    <t>Alberto Bravo</t>
  </si>
  <si>
    <t>A 12:44</t>
  </si>
  <si>
    <t>A 16:06</t>
  </si>
  <si>
    <t>A 14:24</t>
  </si>
  <si>
    <t>A 14:04</t>
  </si>
  <si>
    <t>VARÓN MAYOR DE EDAD CON EPISTACIS EN Z-1 - CON ALTA VOLUNTARIA - SUC 33.40</t>
  </si>
  <si>
    <t>KAROLINE</t>
  </si>
  <si>
    <t>ALVARO</t>
  </si>
  <si>
    <t>ALBERTO BRAVO LEÓN</t>
  </si>
  <si>
    <t>R 14:20</t>
  </si>
  <si>
    <t>R 14:45</t>
  </si>
  <si>
    <t>A 12:32</t>
  </si>
  <si>
    <t>A 14:55</t>
  </si>
  <si>
    <t>PERSONA DE 88 AÑO, CON TCE CON OTORRAGIA - SUC BÁSICA: 33.30 Y  SANITARIZADA: 33.82</t>
  </si>
  <si>
    <t>ENCARNA HUMANE</t>
  </si>
  <si>
    <t>ELLA</t>
  </si>
  <si>
    <t>MARICARMEN DÍAZ</t>
  </si>
  <si>
    <t>L</t>
  </si>
  <si>
    <t>CARMEN NEVOT</t>
  </si>
  <si>
    <t>K</t>
  </si>
  <si>
    <t>ANTONIO ZAYA</t>
  </si>
  <si>
    <t>Aroha López</t>
  </si>
  <si>
    <t>Tomás Naranjo</t>
  </si>
  <si>
    <t xml:space="preserve"> A 11:50</t>
  </si>
  <si>
    <t>DESCRIPCIÓN ESCRITO EN OBSERVACIONES DEL DÍA</t>
  </si>
  <si>
    <t>RECURSO NAUTICO: OBSERVACIÓN: NOS ALERTA COA A LAS 10:57 POR DOS SURFERO EN APURO EN EL MUELLITO, EL PERSONAL DE LA CICER INDICA QUE DICHO SURFERO ESTABAN EN LA ORILLA</t>
  </si>
  <si>
    <t>Jorge Casalla Sosa</t>
  </si>
  <si>
    <t>R 13:51</t>
  </si>
  <si>
    <t>R 13:54</t>
  </si>
  <si>
    <t>R 14:10</t>
  </si>
  <si>
    <t>R 14:00</t>
  </si>
  <si>
    <t>CARMEN NEVOD</t>
  </si>
  <si>
    <t>A 13:39</t>
  </si>
  <si>
    <t>LA SOCORRISTA SACA A LA VÍCTIMA POR SU PROPIO MEDIO</t>
  </si>
  <si>
    <t>SEÑORA MAYOR DE EDAD CON IMPOSIBILIDAD DE SALIR POR SU PROPIO MEDIO POR CORRIENTE</t>
  </si>
  <si>
    <t>Alunno mayor de edad de Oceanside, con luxación MSI hombro, trasladado por SUC 33.43 al Hostipal Perpetuo Socorro.</t>
  </si>
  <si>
    <t>K W</t>
  </si>
  <si>
    <t>ENCARNA HUMANES</t>
  </si>
  <si>
    <t>MARÍA VILA</t>
  </si>
  <si>
    <t xml:space="preserve">ANDREA </t>
  </si>
  <si>
    <t>MªCARMEN DÍAZ</t>
  </si>
  <si>
    <t>E C</t>
  </si>
  <si>
    <t>ALEJANDRO GARCIA</t>
  </si>
  <si>
    <t>A 13:24</t>
  </si>
  <si>
    <t>A 12:36</t>
  </si>
  <si>
    <t>ANGELINA SILVA</t>
  </si>
  <si>
    <t>A 15:30</t>
  </si>
  <si>
    <t>A 12:40</t>
  </si>
  <si>
    <t>R 11:42</t>
  </si>
  <si>
    <t>ÁNGELA SILVA</t>
  </si>
  <si>
    <t>A 14:30</t>
  </si>
  <si>
    <t>A 16:30</t>
  </si>
  <si>
    <t>ALBERTO BRAVO SOCORRISTA</t>
  </si>
  <si>
    <t>ÁNGELA</t>
  </si>
  <si>
    <t>JOSE A. ÁLVAREZ</t>
  </si>
  <si>
    <t>x</t>
  </si>
  <si>
    <t>FRANCISCO REBOLLO</t>
  </si>
  <si>
    <t>Alberto Bravo León</t>
  </si>
  <si>
    <t>AVISO DE CECOE POR DOS PERSONA EN APURO, SALIERON POR SU PROPIO MEDIO</t>
  </si>
  <si>
    <t>MARTA LUCÍA LÓPEZ HERRERA</t>
  </si>
  <si>
    <t>ISABEL PUERTA</t>
  </si>
  <si>
    <t>C K</t>
  </si>
  <si>
    <t>ALEJANDRO GARCÍA</t>
  </si>
  <si>
    <t>V 14:02</t>
  </si>
  <si>
    <t>V 16:00</t>
  </si>
  <si>
    <t>A 16:10</t>
  </si>
  <si>
    <t>V 14:00</t>
  </si>
  <si>
    <t>MARIA CARMEN DIAZ</t>
  </si>
  <si>
    <t>MARI LUZ</t>
  </si>
  <si>
    <t>V 14:55</t>
  </si>
  <si>
    <t>A 15:42</t>
  </si>
  <si>
    <t>V 15:05</t>
  </si>
  <si>
    <t>V 15:09</t>
  </si>
  <si>
    <t>A 15:15</t>
  </si>
  <si>
    <t>Francisco Rebollo</t>
  </si>
  <si>
    <t>Mari luz García</t>
  </si>
  <si>
    <t>Antonio Zalla</t>
  </si>
  <si>
    <t>Isabel</t>
  </si>
  <si>
    <t>Angela Silva</t>
  </si>
  <si>
    <t>C W</t>
  </si>
  <si>
    <t>Alejando Garcia</t>
  </si>
  <si>
    <t>Alberto Bravo Leon</t>
  </si>
  <si>
    <t>V 15:30</t>
  </si>
  <si>
    <t>Jorge Casalla</t>
  </si>
  <si>
    <t>A 12:30</t>
  </si>
  <si>
    <t>A 14:20</t>
  </si>
  <si>
    <t>12 45</t>
  </si>
  <si>
    <t>MARI CARMEN DÍAZ</t>
  </si>
  <si>
    <t>HÉCTOR SANTANA</t>
  </si>
  <si>
    <t>A 12:45</t>
  </si>
  <si>
    <t>M 15:30</t>
  </si>
  <si>
    <t>M 14:30</t>
  </si>
  <si>
    <t>Resumen Semanal Playas de Las Palmas</t>
  </si>
  <si>
    <t>FECHA</t>
  </si>
  <si>
    <t>BANDERAS</t>
  </si>
  <si>
    <t>Playa de Las Palmas de G.C</t>
  </si>
  <si>
    <t>VERDE</t>
  </si>
  <si>
    <t>Las Canteras, La cicer, El Confital, La Laja,  Las Alcaravaneras  y La Puntilla.</t>
  </si>
  <si>
    <t>AMARILLA</t>
  </si>
  <si>
    <t>ROJA</t>
  </si>
  <si>
    <t>MEDUSAS</t>
  </si>
  <si>
    <t>B-35.83</t>
  </si>
  <si>
    <t xml:space="preserve"> Heridas</t>
  </si>
  <si>
    <t>Crisis convulsivas</t>
  </si>
  <si>
    <t>Resumen Recursos acuáticos</t>
  </si>
  <si>
    <t>Prestamo de material</t>
  </si>
  <si>
    <t>Cristian Gonzalez</t>
  </si>
  <si>
    <t>Jonás Ramos</t>
  </si>
  <si>
    <t>35.10</t>
  </si>
  <si>
    <t>Carlos Más</t>
  </si>
  <si>
    <t>Daniel Garcías</t>
  </si>
  <si>
    <t>Javier Ramirez</t>
  </si>
  <si>
    <t>José Pérez</t>
  </si>
  <si>
    <t>Juan Carlos Lopez</t>
  </si>
  <si>
    <t>Santiago Santana</t>
  </si>
  <si>
    <t>Tarek Fernández</t>
  </si>
  <si>
    <t>Véronica de Vera</t>
  </si>
  <si>
    <t>Personal</t>
  </si>
  <si>
    <t>2 JEFES DE PLAYAS, 2 PATRONES Y 15 SOCORRISTAS</t>
  </si>
  <si>
    <t>Resumen Semanal Las Canteras</t>
  </si>
  <si>
    <t>1 JEFE DE PLAYA, 1 PATRÓN Y 7 SOCORRISTAS</t>
  </si>
  <si>
    <t>Resumen Semanal La Cicer</t>
  </si>
  <si>
    <t xml:space="preserve">3 SOCORRISTAS </t>
  </si>
  <si>
    <t>Resumen Semanal El Confital</t>
  </si>
  <si>
    <t>1 JEFE DE PALAYA Y 2 SOCORRISTAS</t>
  </si>
  <si>
    <t>Resumen Semanal La Laja</t>
  </si>
  <si>
    <t>1 JEFE DE PLAYA, 1 PATRÓN, 5 SOCORRISTAS</t>
  </si>
  <si>
    <t>Resumen Semanal Las Alcaravaneras</t>
  </si>
  <si>
    <t>1 JEFE DE PLAYA, 1 PATRÓN Y 2 SOCORRISTAS</t>
  </si>
  <si>
    <t>Resumen Semanal La Puntilla</t>
  </si>
  <si>
    <t>1 JEFE DE PLAYA y 1 SOCORRISTA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</si>
</sst>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6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theme="1" tint="4.9989318521683403E-2"/>
      <name val="Calibri"/>
      <family val="2"/>
    </font>
    <font>
      <b/>
      <sz val="20"/>
      <color theme="1" tint="4.9989318521683403E-2"/>
      <name val="Calibri"/>
      <family val="2"/>
    </font>
    <font>
      <sz val="11"/>
      <color theme="1" tint="4.9989318521683403E-2"/>
      <name val="Calibri"/>
      <family val="2"/>
    </font>
    <font>
      <b/>
      <sz val="11"/>
      <color theme="1" tint="4.9989318521683403E-2"/>
      <name val="Calibri"/>
      <family val="2"/>
    </font>
    <font>
      <sz val="14"/>
      <color theme="1" tint="4.9989318521683403E-2"/>
      <name val="Calibri"/>
      <family val="2"/>
    </font>
    <font>
      <b/>
      <sz val="14"/>
      <color theme="1" tint="4.9989318521683403E-2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sz val="18"/>
      <color rgb="FF000000"/>
      <name val="Calibri"/>
      <family val="2"/>
    </font>
    <font>
      <b/>
      <u val="doubleAccounting"/>
      <sz val="22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 tint="4.9989318521683403E-2"/>
      <name val="Arial"/>
      <family val="2"/>
    </font>
    <font>
      <sz val="8"/>
      <name val="Calibri"/>
      <family val="2"/>
    </font>
    <font>
      <b/>
      <sz val="10"/>
      <color rgb="FF000000"/>
      <name val="Calibri"/>
      <family val="2"/>
    </font>
    <font>
      <b/>
      <i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rgb="FF000000"/>
      <name val="Calibri"/>
    </font>
    <font>
      <b/>
      <sz val="11"/>
      <color rgb="FF000000"/>
      <name val="Calibri"/>
    </font>
    <font>
      <u/>
      <sz val="11"/>
      <color rgb="FF00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1CFFF"/>
        <bgColor indexed="64"/>
      </patternFill>
    </fill>
    <fill>
      <patternFill patternType="solid">
        <fgColor rgb="FFC9EAFF"/>
        <bgColor indexed="64"/>
      </patternFill>
    </fill>
    <fill>
      <gradientFill type="path" left="0.5" right="0.5" top="0.5" bottom="0.5">
        <stop position="0">
          <color rgb="FFFF0000"/>
        </stop>
        <stop position="1">
          <color theme="0"/>
        </stop>
      </gradientFill>
    </fill>
    <fill>
      <gradientFill type="path">
        <stop position="0">
          <color theme="7" tint="0.40000610370189521"/>
        </stop>
        <stop position="1">
          <color theme="0"/>
        </stop>
      </gradientFill>
    </fill>
    <fill>
      <gradientFill type="path">
        <stop position="0">
          <color rgb="FF99FFCC"/>
        </stop>
        <stop position="1">
          <color theme="0"/>
        </stop>
      </gradientFill>
    </fill>
    <fill>
      <gradientFill type="path">
        <stop position="0">
          <color rgb="FFFFFFCC"/>
        </stop>
        <stop position="1">
          <color theme="0"/>
        </stop>
      </gradientFill>
    </fill>
    <fill>
      <gradientFill type="path">
        <stop position="0">
          <color rgb="FFFFCCCC"/>
        </stop>
        <stop position="1">
          <color theme="0"/>
        </stop>
      </gradientFill>
    </fill>
    <fill>
      <gradientFill type="path">
        <stop position="0">
          <color theme="7" tint="0.80001220740379042"/>
        </stop>
        <stop position="1">
          <color theme="0"/>
        </stop>
      </gradientFill>
    </fill>
    <fill>
      <gradientFill degree="90">
        <stop position="0">
          <color rgb="FF99FFCC"/>
        </stop>
        <stop position="1">
          <color theme="0"/>
        </stop>
      </gradientFill>
    </fill>
    <fill>
      <gradientFill degree="90">
        <stop position="0">
          <color rgb="FFFFFFCC"/>
        </stop>
        <stop position="1">
          <color theme="0"/>
        </stop>
      </gradientFill>
    </fill>
    <fill>
      <gradientFill degree="90">
        <stop position="0">
          <color rgb="FFFFCCCC"/>
        </stop>
        <stop position="1">
          <color theme="0"/>
        </stop>
      </gradientFill>
    </fill>
    <fill>
      <gradientFill degree="90">
        <stop position="0">
          <color theme="7" tint="0.80001220740379042"/>
        </stop>
        <stop position="1">
          <color theme="0"/>
        </stop>
      </gradientFill>
    </fill>
    <fill>
      <patternFill patternType="solid">
        <fgColor theme="0"/>
        <bgColor auto="1"/>
      </patternFill>
    </fill>
  </fills>
  <borders count="2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0" fontId="2" fillId="0" borderId="0" applyNumberFormat="0" applyFont="0" applyBorder="0" applyProtection="0"/>
    <xf numFmtId="0" fontId="1" fillId="0" borderId="0"/>
  </cellStyleXfs>
  <cellXfs count="1312">
    <xf numFmtId="0" fontId="0" fillId="0" borderId="0" xfId="0"/>
    <xf numFmtId="0" fontId="0" fillId="4" borderId="0" xfId="0" applyFill="1"/>
    <xf numFmtId="0" fontId="0" fillId="4" borderId="0" xfId="0" applyFill="1" applyProtection="1">
      <protection locked="0"/>
    </xf>
    <xf numFmtId="0" fontId="9" fillId="10" borderId="63" xfId="0" applyFont="1" applyFill="1" applyBorder="1" applyAlignment="1" applyProtection="1">
      <alignment horizontal="center" vertical="center"/>
      <protection locked="0"/>
    </xf>
    <xf numFmtId="0" fontId="0" fillId="11" borderId="69" xfId="0" applyFill="1" applyBorder="1" applyAlignment="1" applyProtection="1">
      <alignment horizontal="left" vertical="center"/>
      <protection locked="0"/>
    </xf>
    <xf numFmtId="0" fontId="0" fillId="11" borderId="69" xfId="0" applyFill="1" applyBorder="1" applyProtection="1">
      <protection locked="0"/>
    </xf>
    <xf numFmtId="0" fontId="0" fillId="11" borderId="75" xfId="0" applyFill="1" applyBorder="1" applyProtection="1">
      <protection locked="0"/>
    </xf>
    <xf numFmtId="0" fontId="10" fillId="12" borderId="75" xfId="0" applyFont="1" applyFill="1" applyBorder="1" applyAlignment="1" applyProtection="1">
      <alignment horizontal="left" vertical="center"/>
      <protection locked="0"/>
    </xf>
    <xf numFmtId="0" fontId="10" fillId="12" borderId="75" xfId="0" applyFont="1" applyFill="1" applyBorder="1" applyProtection="1">
      <protection locked="0"/>
    </xf>
    <xf numFmtId="0" fontId="0" fillId="13" borderId="81" xfId="0" applyFill="1" applyBorder="1" applyProtection="1">
      <protection locked="0"/>
    </xf>
    <xf numFmtId="0" fontId="0" fillId="13" borderId="81" xfId="0" applyFill="1" applyBorder="1" applyAlignment="1" applyProtection="1">
      <alignment horizontal="left" vertical="center"/>
      <protection locked="0"/>
    </xf>
    <xf numFmtId="0" fontId="0" fillId="13" borderId="86" xfId="0" applyFill="1" applyBorder="1" applyProtection="1">
      <protection locked="0"/>
    </xf>
    <xf numFmtId="0" fontId="0" fillId="13" borderId="86" xfId="0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18" borderId="105" xfId="0" applyFill="1" applyBorder="1"/>
    <xf numFmtId="0" fontId="0" fillId="18" borderId="106" xfId="0" applyFill="1" applyBorder="1"/>
    <xf numFmtId="0" fontId="0" fillId="18" borderId="107" xfId="0" applyFill="1" applyBorder="1" applyAlignment="1">
      <alignment horizontal="center"/>
    </xf>
    <xf numFmtId="164" fontId="0" fillId="19" borderId="31" xfId="0" applyNumberFormat="1" applyFill="1" applyBorder="1" applyAlignment="1" applyProtection="1">
      <alignment horizontal="center" vertical="center"/>
      <protection locked="0"/>
    </xf>
    <xf numFmtId="0" fontId="0" fillId="19" borderId="108" xfId="0" applyFill="1" applyBorder="1" applyAlignment="1" applyProtection="1">
      <alignment horizontal="center" vertical="center"/>
      <protection locked="0"/>
    </xf>
    <xf numFmtId="0" fontId="0" fillId="19" borderId="33" xfId="0" applyFill="1" applyBorder="1" applyAlignment="1" applyProtection="1">
      <alignment horizontal="center" vertical="center"/>
      <protection locked="0"/>
    </xf>
    <xf numFmtId="164" fontId="0" fillId="19" borderId="24" xfId="0" applyNumberFormat="1" applyFill="1" applyBorder="1" applyAlignment="1" applyProtection="1">
      <alignment horizontal="center" vertical="center"/>
      <protection locked="0"/>
    </xf>
    <xf numFmtId="0" fontId="0" fillId="19" borderId="27" xfId="0" applyFill="1" applyBorder="1" applyAlignment="1" applyProtection="1">
      <alignment horizontal="center" vertical="center"/>
      <protection locked="0"/>
    </xf>
    <xf numFmtId="0" fontId="0" fillId="19" borderId="38" xfId="0" applyFill="1" applyBorder="1" applyAlignment="1" applyProtection="1">
      <alignment horizontal="center" vertical="center"/>
      <protection locked="0"/>
    </xf>
    <xf numFmtId="164" fontId="0" fillId="20" borderId="24" xfId="0" applyNumberFormat="1" applyFill="1" applyBorder="1" applyAlignment="1" applyProtection="1">
      <alignment horizontal="center" vertical="center"/>
      <protection locked="0"/>
    </xf>
    <xf numFmtId="0" fontId="0" fillId="20" borderId="27" xfId="0" applyFill="1" applyBorder="1" applyAlignment="1" applyProtection="1">
      <alignment horizontal="center" vertical="center"/>
      <protection locked="0"/>
    </xf>
    <xf numFmtId="0" fontId="0" fillId="20" borderId="38" xfId="0" applyFill="1" applyBorder="1" applyAlignment="1" applyProtection="1">
      <alignment horizontal="center" vertical="center"/>
      <protection locked="0"/>
    </xf>
    <xf numFmtId="164" fontId="0" fillId="20" borderId="87" xfId="0" applyNumberFormat="1" applyFill="1" applyBorder="1" applyAlignment="1" applyProtection="1">
      <alignment horizontal="center" vertical="center"/>
      <protection locked="0"/>
    </xf>
    <xf numFmtId="0" fontId="0" fillId="20" borderId="88" xfId="0" applyFill="1" applyBorder="1" applyAlignment="1" applyProtection="1">
      <alignment horizontal="center" vertical="center"/>
      <protection locked="0"/>
    </xf>
    <xf numFmtId="0" fontId="0" fillId="20" borderId="102" xfId="0" applyFill="1" applyBorder="1" applyAlignment="1" applyProtection="1">
      <alignment horizontal="center" vertical="center"/>
      <protection locked="0"/>
    </xf>
    <xf numFmtId="0" fontId="0" fillId="15" borderId="35" xfId="0" applyFill="1" applyBorder="1" applyAlignment="1" applyProtection="1">
      <alignment horizontal="center" vertical="center"/>
      <protection locked="0"/>
    </xf>
    <xf numFmtId="0" fontId="0" fillId="15" borderId="37" xfId="0" applyFill="1" applyBorder="1" applyAlignment="1" applyProtection="1">
      <alignment horizontal="center" vertical="center"/>
      <protection locked="0"/>
    </xf>
    <xf numFmtId="0" fontId="0" fillId="15" borderId="41" xfId="0" applyFill="1" applyBorder="1" applyAlignment="1" applyProtection="1">
      <alignment horizontal="center" vertical="center"/>
      <protection locked="0"/>
    </xf>
    <xf numFmtId="0" fontId="0" fillId="15" borderId="44" xfId="0" applyFill="1" applyBorder="1" applyAlignment="1" applyProtection="1">
      <alignment horizontal="center" vertical="center"/>
      <protection locked="0"/>
    </xf>
    <xf numFmtId="0" fontId="9" fillId="22" borderId="8" xfId="0" applyFont="1" applyFill="1" applyBorder="1"/>
    <xf numFmtId="0" fontId="0" fillId="24" borderId="41" xfId="0" applyFill="1" applyBorder="1" applyAlignment="1" applyProtection="1">
      <alignment horizontal="center" vertical="center"/>
      <protection locked="0"/>
    </xf>
    <xf numFmtId="0" fontId="0" fillId="24" borderId="44" xfId="0" applyFill="1" applyBorder="1" applyAlignment="1" applyProtection="1">
      <alignment horizontal="center" vertical="center"/>
      <protection locked="0"/>
    </xf>
    <xf numFmtId="0" fontId="0" fillId="16" borderId="44" xfId="0" applyFill="1" applyBorder="1" applyAlignment="1" applyProtection="1">
      <alignment horizontal="center" vertical="center"/>
      <protection locked="0"/>
    </xf>
    <xf numFmtId="0" fontId="9" fillId="27" borderId="54" xfId="0" applyFont="1" applyFill="1" applyBorder="1"/>
    <xf numFmtId="0" fontId="9" fillId="21" borderId="127" xfId="0" applyFont="1" applyFill="1" applyBorder="1" applyAlignment="1">
      <alignment horizontal="center" vertical="center" wrapText="1"/>
    </xf>
    <xf numFmtId="0" fontId="9" fillId="21" borderId="127" xfId="0" applyFont="1" applyFill="1" applyBorder="1" applyAlignment="1">
      <alignment horizontal="center" vertical="center"/>
    </xf>
    <xf numFmtId="0" fontId="9" fillId="21" borderId="55" xfId="0" applyFont="1" applyFill="1" applyBorder="1" applyAlignment="1">
      <alignment horizontal="center" vertical="center"/>
    </xf>
    <xf numFmtId="164" fontId="0" fillId="22" borderId="34" xfId="0" applyNumberFormat="1" applyFill="1" applyBorder="1" applyAlignment="1" applyProtection="1">
      <alignment horizontal="center" vertical="center" wrapText="1"/>
      <protection locked="0"/>
    </xf>
    <xf numFmtId="0" fontId="0" fillId="22" borderId="34" xfId="0" applyFill="1" applyBorder="1" applyAlignment="1" applyProtection="1">
      <alignment horizontal="center" vertical="center" wrapText="1"/>
      <protection locked="0"/>
    </xf>
    <xf numFmtId="0" fontId="0" fillId="22" borderId="34" xfId="0" applyFill="1" applyBorder="1" applyAlignment="1" applyProtection="1">
      <alignment horizontal="center" vertical="center"/>
      <protection locked="0"/>
    </xf>
    <xf numFmtId="0" fontId="0" fillId="22" borderId="36" xfId="0" applyFill="1" applyBorder="1" applyAlignment="1" applyProtection="1">
      <alignment horizontal="center" vertical="center"/>
      <protection locked="0"/>
    </xf>
    <xf numFmtId="164" fontId="0" fillId="22" borderId="40" xfId="0" applyNumberFormat="1" applyFill="1" applyBorder="1" applyAlignment="1" applyProtection="1">
      <alignment horizontal="center" vertical="center" wrapText="1"/>
      <protection locked="0"/>
    </xf>
    <xf numFmtId="0" fontId="0" fillId="22" borderId="40" xfId="0" applyFill="1" applyBorder="1" applyAlignment="1" applyProtection="1">
      <alignment horizontal="center" vertical="center" wrapText="1"/>
      <protection locked="0"/>
    </xf>
    <xf numFmtId="164" fontId="0" fillId="23" borderId="40" xfId="0" applyNumberFormat="1" applyFill="1" applyBorder="1" applyAlignment="1" applyProtection="1">
      <alignment horizontal="center" vertical="center" wrapText="1"/>
      <protection locked="0"/>
    </xf>
    <xf numFmtId="0" fontId="0" fillId="23" borderId="40" xfId="0" applyFill="1" applyBorder="1" applyAlignment="1" applyProtection="1">
      <alignment horizontal="center" vertical="center" wrapText="1"/>
      <protection locked="0"/>
    </xf>
    <xf numFmtId="164" fontId="0" fillId="25" borderId="40" xfId="0" applyNumberFormat="1" applyFill="1" applyBorder="1" applyAlignment="1" applyProtection="1">
      <alignment horizontal="center" vertical="center" wrapText="1"/>
      <protection locked="0"/>
    </xf>
    <xf numFmtId="0" fontId="0" fillId="25" borderId="40" xfId="0" applyFill="1" applyBorder="1" applyAlignment="1" applyProtection="1">
      <alignment horizontal="center" vertical="center" wrapText="1"/>
      <protection locked="0"/>
    </xf>
    <xf numFmtId="164" fontId="0" fillId="25" borderId="130" xfId="0" applyNumberFormat="1" applyFill="1" applyBorder="1" applyAlignment="1" applyProtection="1">
      <alignment horizontal="center" vertical="center" wrapText="1"/>
      <protection locked="0"/>
    </xf>
    <xf numFmtId="0" fontId="0" fillId="25" borderId="130" xfId="0" applyFill="1" applyBorder="1" applyAlignment="1" applyProtection="1">
      <alignment horizontal="center" vertical="center" wrapText="1"/>
      <protection locked="0"/>
    </xf>
    <xf numFmtId="0" fontId="0" fillId="4" borderId="5" xfId="0" applyFill="1" applyBorder="1"/>
    <xf numFmtId="0" fontId="9" fillId="4" borderId="0" xfId="0" applyFont="1" applyFill="1" applyAlignment="1">
      <alignment horizontal="center" vertical="center"/>
    </xf>
    <xf numFmtId="0" fontId="9" fillId="4" borderId="1" xfId="0" applyFont="1" applyFill="1" applyBorder="1"/>
    <xf numFmtId="0" fontId="0" fillId="4" borderId="2" xfId="0" applyFill="1" applyBorder="1"/>
    <xf numFmtId="0" fontId="0" fillId="4" borderId="3" xfId="0" applyFill="1" applyBorder="1"/>
    <xf numFmtId="0" fontId="9" fillId="4" borderId="0" xfId="0" applyFont="1" applyFill="1"/>
    <xf numFmtId="0" fontId="0" fillId="4" borderId="138" xfId="0" applyFill="1" applyBorder="1"/>
    <xf numFmtId="0" fontId="0" fillId="4" borderId="72" xfId="0" applyFill="1" applyBorder="1"/>
    <xf numFmtId="0" fontId="0" fillId="4" borderId="70" xfId="0" applyFill="1" applyBorder="1"/>
    <xf numFmtId="0" fontId="0" fillId="4" borderId="139" xfId="0" applyFill="1" applyBorder="1"/>
    <xf numFmtId="0" fontId="0" fillId="4" borderId="1" xfId="0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0" fillId="4" borderId="1" xfId="0" applyFill="1" applyBorder="1"/>
    <xf numFmtId="0" fontId="0" fillId="4" borderId="137" xfId="0" applyFill="1" applyBorder="1"/>
    <xf numFmtId="0" fontId="0" fillId="4" borderId="78" xfId="0" applyFill="1" applyBorder="1"/>
    <xf numFmtId="0" fontId="13" fillId="0" borderId="0" xfId="1"/>
    <xf numFmtId="0" fontId="10" fillId="4" borderId="0" xfId="0" applyFont="1" applyFill="1"/>
    <xf numFmtId="0" fontId="0" fillId="4" borderId="137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78" xfId="0" applyFill="1" applyBorder="1" applyProtection="1">
      <protection hidden="1"/>
    </xf>
    <xf numFmtId="0" fontId="0" fillId="0" borderId="137" xfId="0" applyBorder="1"/>
    <xf numFmtId="0" fontId="0" fillId="4" borderId="140" xfId="0" applyFill="1" applyBorder="1"/>
    <xf numFmtId="0" fontId="0" fillId="4" borderId="53" xfId="0" applyFill="1" applyBorder="1"/>
    <xf numFmtId="0" fontId="0" fillId="4" borderId="141" xfId="0" applyFill="1" applyBorder="1"/>
    <xf numFmtId="0" fontId="0" fillId="4" borderId="4" xfId="0" applyFill="1" applyBorder="1"/>
    <xf numFmtId="0" fontId="14" fillId="4" borderId="70" xfId="0" applyFont="1" applyFill="1" applyBorder="1"/>
    <xf numFmtId="0" fontId="9" fillId="4" borderId="2" xfId="0" applyFont="1" applyFill="1" applyBorder="1"/>
    <xf numFmtId="0" fontId="0" fillId="4" borderId="4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6" xfId="0" applyFill="1" applyBorder="1"/>
    <xf numFmtId="0" fontId="0" fillId="0" borderId="5" xfId="0" applyBorder="1"/>
    <xf numFmtId="0" fontId="0" fillId="0" borderId="78" xfId="0" applyBorder="1"/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0" borderId="4" xfId="0" applyBorder="1"/>
    <xf numFmtId="0" fontId="0" fillId="4" borderId="137" xfId="0" applyFill="1" applyBorder="1" applyAlignment="1">
      <alignment horizontal="right" vertical="center"/>
    </xf>
    <xf numFmtId="0" fontId="0" fillId="4" borderId="52" xfId="0" applyFill="1" applyBorder="1"/>
    <xf numFmtId="0" fontId="0" fillId="4" borderId="142" xfId="0" applyFill="1" applyBorder="1"/>
    <xf numFmtId="0" fontId="0" fillId="4" borderId="143" xfId="0" applyFill="1" applyBorder="1"/>
    <xf numFmtId="0" fontId="0" fillId="4" borderId="86" xfId="0" applyFill="1" applyBorder="1"/>
    <xf numFmtId="0" fontId="0" fillId="15" borderId="26" xfId="0" applyFill="1" applyBorder="1" applyAlignment="1" applyProtection="1">
      <alignment horizontal="center" vertical="center"/>
      <protection locked="0"/>
    </xf>
    <xf numFmtId="0" fontId="0" fillId="24" borderId="26" xfId="0" applyFill="1" applyBorder="1" applyAlignment="1" applyProtection="1">
      <alignment horizontal="center" vertical="center"/>
      <protection locked="0"/>
    </xf>
    <xf numFmtId="0" fontId="0" fillId="16" borderId="26" xfId="0" applyFill="1" applyBorder="1" applyAlignment="1" applyProtection="1">
      <alignment horizontal="center" vertical="center"/>
      <protection locked="0"/>
    </xf>
    <xf numFmtId="0" fontId="0" fillId="15" borderId="73" xfId="0" applyFill="1" applyBorder="1" applyAlignment="1" applyProtection="1">
      <alignment horizontal="center" vertical="center"/>
      <protection locked="0"/>
    </xf>
    <xf numFmtId="0" fontId="0" fillId="24" borderId="73" xfId="0" applyFill="1" applyBorder="1" applyAlignment="1" applyProtection="1">
      <alignment horizontal="center" vertical="center"/>
      <protection locked="0"/>
    </xf>
    <xf numFmtId="0" fontId="0" fillId="16" borderId="73" xfId="0" applyFill="1" applyBorder="1" applyAlignment="1" applyProtection="1">
      <alignment horizontal="center" vertical="center"/>
      <protection locked="0"/>
    </xf>
    <xf numFmtId="0" fontId="0" fillId="16" borderId="109" xfId="0" applyFill="1" applyBorder="1" applyAlignment="1" applyProtection="1">
      <alignment horizontal="center" vertical="center"/>
      <protection locked="0"/>
    </xf>
    <xf numFmtId="0" fontId="0" fillId="15" borderId="148" xfId="0" applyFill="1" applyBorder="1" applyAlignment="1" applyProtection="1">
      <alignment horizontal="center" vertical="center"/>
      <protection locked="0"/>
    </xf>
    <xf numFmtId="0" fontId="0" fillId="15" borderId="149" xfId="0" applyFill="1" applyBorder="1" applyAlignment="1" applyProtection="1">
      <alignment horizontal="center" vertical="center"/>
      <protection locked="0"/>
    </xf>
    <xf numFmtId="0" fontId="9" fillId="15" borderId="8" xfId="0" applyFont="1" applyFill="1" applyBorder="1"/>
    <xf numFmtId="0" fontId="0" fillId="22" borderId="26" xfId="0" applyFill="1" applyBorder="1" applyAlignment="1" applyProtection="1">
      <alignment horizontal="center" vertical="center"/>
      <protection locked="0"/>
    </xf>
    <xf numFmtId="0" fontId="0" fillId="23" borderId="26" xfId="0" applyFill="1" applyBorder="1" applyAlignment="1" applyProtection="1">
      <alignment horizontal="center" vertical="center"/>
      <protection locked="0"/>
    </xf>
    <xf numFmtId="0" fontId="0" fillId="22" borderId="32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/>
    </xf>
    <xf numFmtId="0" fontId="0" fillId="22" borderId="33" xfId="0" applyFill="1" applyBorder="1" applyAlignment="1" applyProtection="1">
      <alignment horizontal="center" vertical="center"/>
      <protection locked="0"/>
    </xf>
    <xf numFmtId="0" fontId="0" fillId="22" borderId="38" xfId="0" applyFill="1" applyBorder="1" applyAlignment="1" applyProtection="1">
      <alignment horizontal="center" vertical="center"/>
      <protection locked="0"/>
    </xf>
    <xf numFmtId="0" fontId="0" fillId="23" borderId="38" xfId="0" applyFill="1" applyBorder="1" applyAlignment="1" applyProtection="1">
      <alignment horizontal="center" vertical="center"/>
      <protection locked="0"/>
    </xf>
    <xf numFmtId="0" fontId="12" fillId="26" borderId="161" xfId="0" applyFont="1" applyFill="1" applyBorder="1" applyAlignment="1">
      <alignment vertical="center"/>
    </xf>
    <xf numFmtId="0" fontId="0" fillId="25" borderId="109" xfId="0" applyFill="1" applyBorder="1" applyAlignment="1" applyProtection="1">
      <alignment horizontal="center" vertical="center"/>
      <protection locked="0"/>
    </xf>
    <xf numFmtId="0" fontId="0" fillId="25" borderId="102" xfId="0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10" fillId="4" borderId="5" xfId="0" applyFont="1" applyFill="1" applyBorder="1" applyAlignment="1">
      <alignment horizontal="left" vertical="center"/>
    </xf>
    <xf numFmtId="0" fontId="10" fillId="4" borderId="5" xfId="0" applyFont="1" applyFill="1" applyBorder="1" applyAlignment="1">
      <alignment horizontal="center" vertical="center"/>
    </xf>
    <xf numFmtId="0" fontId="0" fillId="15" borderId="24" xfId="0" applyFill="1" applyBorder="1" applyAlignment="1" applyProtection="1">
      <alignment horizontal="center" vertical="center"/>
      <protection locked="0"/>
    </xf>
    <xf numFmtId="0" fontId="0" fillId="24" borderId="24" xfId="0" applyFill="1" applyBorder="1" applyAlignment="1" applyProtection="1">
      <alignment horizontal="center" vertical="center"/>
      <protection locked="0"/>
    </xf>
    <xf numFmtId="0" fontId="0" fillId="16" borderId="24" xfId="0" applyFill="1" applyBorder="1" applyAlignment="1" applyProtection="1">
      <alignment horizontal="center" vertical="center"/>
      <protection locked="0"/>
    </xf>
    <xf numFmtId="0" fontId="0" fillId="16" borderId="87" xfId="0" applyFill="1" applyBorder="1" applyAlignment="1" applyProtection="1">
      <alignment horizontal="center" vertical="center"/>
      <protection locked="0"/>
    </xf>
    <xf numFmtId="0" fontId="16" fillId="35" borderId="8" xfId="0" applyFont="1" applyFill="1" applyBorder="1" applyAlignment="1">
      <alignment horizontal="center" vertical="center"/>
    </xf>
    <xf numFmtId="0" fontId="16" fillId="35" borderId="63" xfId="0" applyFont="1" applyFill="1" applyBorder="1" applyAlignment="1">
      <alignment horizontal="center" vertical="center"/>
    </xf>
    <xf numFmtId="0" fontId="0" fillId="15" borderId="150" xfId="0" applyFill="1" applyBorder="1" applyAlignment="1" applyProtection="1">
      <alignment horizontal="center" vertical="center"/>
      <protection locked="0"/>
    </xf>
    <xf numFmtId="0" fontId="0" fillId="15" borderId="38" xfId="0" applyFill="1" applyBorder="1" applyAlignment="1" applyProtection="1">
      <alignment horizontal="center" vertical="center"/>
      <protection locked="0"/>
    </xf>
    <xf numFmtId="0" fontId="0" fillId="24" borderId="38" xfId="0" applyFill="1" applyBorder="1" applyAlignment="1" applyProtection="1">
      <alignment horizontal="center" vertical="center"/>
      <protection locked="0"/>
    </xf>
    <xf numFmtId="0" fontId="0" fillId="16" borderId="38" xfId="0" applyFill="1" applyBorder="1" applyAlignment="1" applyProtection="1">
      <alignment horizontal="center" vertical="center"/>
      <protection locked="0"/>
    </xf>
    <xf numFmtId="0" fontId="0" fillId="16" borderId="102" xfId="0" applyFill="1" applyBorder="1" applyAlignment="1" applyProtection="1">
      <alignment horizontal="center" vertical="center"/>
      <protection locked="0"/>
    </xf>
    <xf numFmtId="0" fontId="0" fillId="13" borderId="23" xfId="0" applyFill="1" applyBorder="1" applyProtection="1">
      <protection locked="0"/>
    </xf>
    <xf numFmtId="0" fontId="0" fillId="13" borderId="23" xfId="0" applyFill="1" applyBorder="1" applyAlignment="1" applyProtection="1">
      <alignment horizontal="left" vertical="center"/>
      <protection locked="0"/>
    </xf>
    <xf numFmtId="0" fontId="0" fillId="22" borderId="108" xfId="0" applyFill="1" applyBorder="1" applyAlignment="1" applyProtection="1">
      <alignment horizontal="center" vertical="center"/>
      <protection locked="0"/>
    </xf>
    <xf numFmtId="0" fontId="0" fillId="22" borderId="27" xfId="0" applyFill="1" applyBorder="1" applyAlignment="1" applyProtection="1">
      <alignment horizontal="center" vertical="center"/>
      <protection locked="0"/>
    </xf>
    <xf numFmtId="0" fontId="0" fillId="23" borderId="27" xfId="0" applyFill="1" applyBorder="1" applyAlignment="1" applyProtection="1">
      <alignment horizontal="center" vertical="center"/>
      <protection locked="0"/>
    </xf>
    <xf numFmtId="0" fontId="0" fillId="25" borderId="88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4" borderId="138" xfId="0" applyFill="1" applyBorder="1" applyAlignment="1">
      <alignment vertical="center"/>
    </xf>
    <xf numFmtId="0" fontId="0" fillId="4" borderId="53" xfId="0" applyFill="1" applyBorder="1" applyAlignment="1">
      <alignment vertical="center"/>
    </xf>
    <xf numFmtId="0" fontId="0" fillId="4" borderId="141" xfId="0" applyFill="1" applyBorder="1" applyAlignment="1">
      <alignment vertical="center"/>
    </xf>
    <xf numFmtId="0" fontId="0" fillId="4" borderId="63" xfId="0" applyFill="1" applyBorder="1"/>
    <xf numFmtId="0" fontId="0" fillId="4" borderId="5" xfId="0" applyFill="1" applyBorder="1" applyAlignment="1">
      <alignment vertical="center"/>
    </xf>
    <xf numFmtId="0" fontId="0" fillId="0" borderId="6" xfId="0" applyBorder="1"/>
    <xf numFmtId="0" fontId="0" fillId="4" borderId="78" xfId="0" applyFill="1" applyBorder="1" applyAlignment="1">
      <alignment horizontal="left" vertical="center"/>
    </xf>
    <xf numFmtId="0" fontId="9" fillId="15" borderId="4" xfId="0" applyFont="1" applyFill="1" applyBorder="1"/>
    <xf numFmtId="0" fontId="0" fillId="15" borderId="182" xfId="0" applyFill="1" applyBorder="1" applyAlignment="1" applyProtection="1">
      <alignment horizontal="center" vertical="center"/>
      <protection locked="0"/>
    </xf>
    <xf numFmtId="0" fontId="0" fillId="24" borderId="182" xfId="0" applyFill="1" applyBorder="1" applyAlignment="1" applyProtection="1">
      <alignment horizontal="center" vertical="center"/>
      <protection locked="0"/>
    </xf>
    <xf numFmtId="0" fontId="0" fillId="16" borderId="182" xfId="0" applyFill="1" applyBorder="1" applyAlignment="1" applyProtection="1">
      <alignment horizontal="center" vertical="center"/>
      <protection locked="0"/>
    </xf>
    <xf numFmtId="0" fontId="0" fillId="16" borderId="194" xfId="0" applyFill="1" applyBorder="1" applyAlignment="1" applyProtection="1">
      <alignment horizontal="center" vertical="center"/>
      <protection locked="0"/>
    </xf>
    <xf numFmtId="0" fontId="0" fillId="16" borderId="42" xfId="0" applyFill="1" applyBorder="1" applyAlignment="1" applyProtection="1">
      <alignment horizontal="center" vertical="center"/>
      <protection locked="0"/>
    </xf>
    <xf numFmtId="0" fontId="0" fillId="16" borderId="186" xfId="0" applyFill="1" applyBorder="1" applyAlignment="1" applyProtection="1">
      <alignment horizontal="center" vertical="center"/>
      <protection locked="0"/>
    </xf>
    <xf numFmtId="0" fontId="0" fillId="16" borderId="195" xfId="0" applyFill="1" applyBorder="1" applyAlignment="1" applyProtection="1">
      <alignment horizontal="center" vertical="center"/>
      <protection locked="0"/>
    </xf>
    <xf numFmtId="0" fontId="0" fillId="16" borderId="190" xfId="0" applyFill="1" applyBorder="1" applyAlignment="1" applyProtection="1">
      <alignment horizontal="center" vertical="center"/>
      <protection locked="0"/>
    </xf>
    <xf numFmtId="0" fontId="0" fillId="15" borderId="27" xfId="0" applyFill="1" applyBorder="1" applyAlignment="1" applyProtection="1">
      <alignment horizontal="center" vertical="center"/>
      <protection locked="0"/>
    </xf>
    <xf numFmtId="0" fontId="0" fillId="24" borderId="27" xfId="0" applyFill="1" applyBorder="1" applyAlignment="1" applyProtection="1">
      <alignment horizontal="center" vertical="center"/>
      <protection locked="0"/>
    </xf>
    <xf numFmtId="0" fontId="0" fillId="16" borderId="27" xfId="0" applyFill="1" applyBorder="1" applyAlignment="1" applyProtection="1">
      <alignment horizontal="center" vertical="center"/>
      <protection locked="0"/>
    </xf>
    <xf numFmtId="0" fontId="0" fillId="16" borderId="88" xfId="0" applyFill="1" applyBorder="1" applyAlignment="1" applyProtection="1">
      <alignment horizontal="center" vertical="center"/>
      <protection locked="0"/>
    </xf>
    <xf numFmtId="0" fontId="0" fillId="4" borderId="7" xfId="0" applyFill="1" applyBorder="1"/>
    <xf numFmtId="0" fontId="0" fillId="15" borderId="162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>
      <alignment horizontal="center" vertical="center"/>
    </xf>
    <xf numFmtId="0" fontId="11" fillId="4" borderId="0" xfId="0" applyFont="1" applyFill="1"/>
    <xf numFmtId="0" fontId="0" fillId="4" borderId="0" xfId="0" applyFill="1" applyAlignment="1">
      <alignment horizontal="right"/>
    </xf>
    <xf numFmtId="0" fontId="12" fillId="26" borderId="31" xfId="0" applyFont="1" applyFill="1" applyBorder="1" applyAlignment="1">
      <alignment horizontal="center" vertical="center"/>
    </xf>
    <xf numFmtId="0" fontId="12" fillId="26" borderId="106" xfId="0" applyFont="1" applyFill="1" applyBorder="1" applyAlignment="1">
      <alignment horizontal="center" vertical="center"/>
    </xf>
    <xf numFmtId="0" fontId="12" fillId="26" borderId="15" xfId="0" applyFont="1" applyFill="1" applyBorder="1" applyAlignment="1" applyProtection="1">
      <alignment vertical="center"/>
      <protection locked="0"/>
    </xf>
    <xf numFmtId="0" fontId="12" fillId="26" borderId="114" xfId="0" applyFont="1" applyFill="1" applyBorder="1" applyAlignment="1" applyProtection="1">
      <alignment vertical="center"/>
      <protection locked="0"/>
    </xf>
    <xf numFmtId="0" fontId="0" fillId="15" borderId="222" xfId="0" applyFill="1" applyBorder="1" applyAlignment="1" applyProtection="1">
      <alignment horizontal="center" vertical="center"/>
      <protection locked="0"/>
    </xf>
    <xf numFmtId="0" fontId="0" fillId="15" borderId="184" xfId="0" applyFill="1" applyBorder="1" applyAlignment="1" applyProtection="1">
      <alignment horizontal="center" vertical="center"/>
      <protection locked="0"/>
    </xf>
    <xf numFmtId="0" fontId="0" fillId="24" borderId="184" xfId="0" applyFill="1" applyBorder="1" applyAlignment="1" applyProtection="1">
      <alignment horizontal="center" vertical="center"/>
      <protection locked="0"/>
    </xf>
    <xf numFmtId="0" fontId="0" fillId="16" borderId="184" xfId="0" applyFill="1" applyBorder="1" applyAlignment="1" applyProtection="1">
      <alignment horizontal="center" vertical="center"/>
      <protection locked="0"/>
    </xf>
    <xf numFmtId="0" fontId="9" fillId="16" borderId="196" xfId="0" applyFont="1" applyFill="1" applyBorder="1" applyAlignment="1" applyProtection="1">
      <alignment horizontal="center" vertical="center"/>
      <protection locked="0"/>
    </xf>
    <xf numFmtId="0" fontId="0" fillId="15" borderId="24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33" xfId="0" applyFill="1" applyBorder="1" applyAlignment="1">
      <alignment horizontal="center" vertical="center"/>
    </xf>
    <xf numFmtId="0" fontId="0" fillId="24" borderId="24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38" xfId="0" applyFill="1" applyBorder="1" applyAlignment="1">
      <alignment horizontal="center" vertical="center"/>
    </xf>
    <xf numFmtId="0" fontId="0" fillId="16" borderId="24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109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9" fillId="15" borderId="170" xfId="0" applyFont="1" applyFill="1" applyBorder="1" applyAlignment="1">
      <alignment horizontal="center" vertical="center"/>
    </xf>
    <xf numFmtId="0" fontId="9" fillId="15" borderId="171" xfId="0" applyFont="1" applyFill="1" applyBorder="1" applyAlignment="1">
      <alignment horizontal="center" vertical="center"/>
    </xf>
    <xf numFmtId="0" fontId="9" fillId="15" borderId="151" xfId="0" applyFont="1" applyFill="1" applyBorder="1" applyAlignment="1">
      <alignment horizontal="center" vertical="center"/>
    </xf>
    <xf numFmtId="0" fontId="0" fillId="4" borderId="137" xfId="0" applyFill="1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78" xfId="0" applyBorder="1" applyAlignment="1">
      <alignment horizontal="right"/>
    </xf>
    <xf numFmtId="0" fontId="0" fillId="0" borderId="1" xfId="0" applyBorder="1"/>
    <xf numFmtId="0" fontId="0" fillId="4" borderId="2" xfId="0" applyFill="1" applyBorder="1" applyAlignment="1">
      <alignment horizontal="right" vertical="center"/>
    </xf>
    <xf numFmtId="0" fontId="0" fillId="4" borderId="3" xfId="0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22" borderId="170" xfId="0" applyFont="1" applyFill="1" applyBorder="1"/>
    <xf numFmtId="0" fontId="9" fillId="22" borderId="171" xfId="0" applyFont="1" applyFill="1" applyBorder="1"/>
    <xf numFmtId="0" fontId="9" fillId="22" borderId="151" xfId="0" applyFont="1" applyFill="1" applyBorder="1"/>
    <xf numFmtId="0" fontId="9" fillId="15" borderId="170" xfId="0" applyFont="1" applyFill="1" applyBorder="1"/>
    <xf numFmtId="0" fontId="9" fillId="15" borderId="171" xfId="0" applyFont="1" applyFill="1" applyBorder="1"/>
    <xf numFmtId="0" fontId="9" fillId="15" borderId="151" xfId="0" applyFont="1" applyFill="1" applyBorder="1"/>
    <xf numFmtId="0" fontId="9" fillId="15" borderId="112" xfId="0" applyFont="1" applyFill="1" applyBorder="1"/>
    <xf numFmtId="0" fontId="9" fillId="15" borderId="113" xfId="0" applyFont="1" applyFill="1" applyBorder="1"/>
    <xf numFmtId="0" fontId="9" fillId="13" borderId="23" xfId="0" applyFont="1" applyFill="1" applyBorder="1" applyProtection="1">
      <protection locked="0"/>
    </xf>
    <xf numFmtId="0" fontId="9" fillId="13" borderId="86" xfId="0" applyFont="1" applyFill="1" applyBorder="1" applyProtection="1">
      <protection locked="0"/>
    </xf>
    <xf numFmtId="0" fontId="8" fillId="4" borderId="7" xfId="0" applyFont="1" applyFill="1" applyBorder="1" applyAlignment="1">
      <alignment horizontal="left" vertical="center"/>
    </xf>
    <xf numFmtId="0" fontId="0" fillId="15" borderId="31" xfId="0" applyFill="1" applyBorder="1"/>
    <xf numFmtId="0" fontId="0" fillId="15" borderId="32" xfId="0" applyFill="1" applyBorder="1"/>
    <xf numFmtId="0" fontId="0" fillId="15" borderId="33" xfId="0" applyFill="1" applyBorder="1"/>
    <xf numFmtId="0" fontId="0" fillId="15" borderId="24" xfId="0" applyFill="1" applyBorder="1"/>
    <xf numFmtId="0" fontId="0" fillId="15" borderId="26" xfId="0" applyFill="1" applyBorder="1"/>
    <xf numFmtId="0" fontId="0" fillId="15" borderId="38" xfId="0" applyFill="1" applyBorder="1"/>
    <xf numFmtId="0" fontId="0" fillId="4" borderId="0" xfId="0" quotePrefix="1" applyFill="1"/>
    <xf numFmtId="0" fontId="0" fillId="24" borderId="24" xfId="0" applyFill="1" applyBorder="1"/>
    <xf numFmtId="0" fontId="0" fillId="24" borderId="26" xfId="0" applyFill="1" applyBorder="1"/>
    <xf numFmtId="0" fontId="0" fillId="24" borderId="38" xfId="0" applyFill="1" applyBorder="1"/>
    <xf numFmtId="0" fontId="0" fillId="16" borderId="24" xfId="0" applyFill="1" applyBorder="1"/>
    <xf numFmtId="0" fontId="0" fillId="16" borderId="26" xfId="0" applyFill="1" applyBorder="1"/>
    <xf numFmtId="0" fontId="0" fillId="16" borderId="38" xfId="0" applyFill="1" applyBorder="1"/>
    <xf numFmtId="0" fontId="0" fillId="16" borderId="87" xfId="0" applyFill="1" applyBorder="1"/>
    <xf numFmtId="0" fontId="0" fillId="16" borderId="109" xfId="0" applyFill="1" applyBorder="1"/>
    <xf numFmtId="0" fontId="0" fillId="16" borderId="102" xfId="0" applyFill="1" applyBorder="1"/>
    <xf numFmtId="0" fontId="9" fillId="15" borderId="114" xfId="0" applyFont="1" applyFill="1" applyBorder="1"/>
    <xf numFmtId="0" fontId="13" fillId="0" borderId="0" xfId="1" applyProtection="1"/>
    <xf numFmtId="0" fontId="0" fillId="4" borderId="137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1" xfId="0" applyFill="1" applyBorder="1" applyAlignment="1">
      <alignment vertical="center"/>
    </xf>
    <xf numFmtId="0" fontId="0" fillId="4" borderId="70" xfId="0" applyFill="1" applyBorder="1" applyAlignment="1">
      <alignment vertical="center"/>
    </xf>
    <xf numFmtId="0" fontId="9" fillId="4" borderId="5" xfId="0" applyFont="1" applyFill="1" applyBorder="1"/>
    <xf numFmtId="0" fontId="0" fillId="22" borderId="31" xfId="0" applyFill="1" applyBorder="1"/>
    <xf numFmtId="0" fontId="0" fillId="22" borderId="32" xfId="0" applyFill="1" applyBorder="1"/>
    <xf numFmtId="0" fontId="0" fillId="22" borderId="33" xfId="0" applyFill="1" applyBorder="1"/>
    <xf numFmtId="0" fontId="0" fillId="22" borderId="24" xfId="0" applyFill="1" applyBorder="1"/>
    <xf numFmtId="0" fontId="0" fillId="22" borderId="26" xfId="0" applyFill="1" applyBorder="1"/>
    <xf numFmtId="0" fontId="0" fillId="22" borderId="38" xfId="0" applyFill="1" applyBorder="1"/>
    <xf numFmtId="0" fontId="0" fillId="23" borderId="24" xfId="0" applyFill="1" applyBorder="1"/>
    <xf numFmtId="0" fontId="0" fillId="23" borderId="26" xfId="0" applyFill="1" applyBorder="1"/>
    <xf numFmtId="0" fontId="0" fillId="23" borderId="38" xfId="0" applyFill="1" applyBorder="1"/>
    <xf numFmtId="0" fontId="0" fillId="25" borderId="24" xfId="0" applyFill="1" applyBorder="1"/>
    <xf numFmtId="0" fontId="0" fillId="25" borderId="26" xfId="0" applyFill="1" applyBorder="1"/>
    <xf numFmtId="0" fontId="0" fillId="25" borderId="38" xfId="0" applyFill="1" applyBorder="1"/>
    <xf numFmtId="0" fontId="0" fillId="25" borderId="87" xfId="0" applyFill="1" applyBorder="1"/>
    <xf numFmtId="0" fontId="0" fillId="25" borderId="109" xfId="0" applyFill="1" applyBorder="1"/>
    <xf numFmtId="0" fontId="0" fillId="25" borderId="102" xfId="0" applyFill="1" applyBorder="1"/>
    <xf numFmtId="0" fontId="9" fillId="15" borderId="86" xfId="0" applyFont="1" applyFill="1" applyBorder="1" applyProtection="1">
      <protection locked="0"/>
    </xf>
    <xf numFmtId="0" fontId="0" fillId="15" borderId="197" xfId="0" applyFill="1" applyBorder="1" applyProtection="1">
      <protection locked="0"/>
    </xf>
    <xf numFmtId="0" fontId="0" fillId="15" borderId="198" xfId="0" applyFill="1" applyBorder="1" applyProtection="1">
      <protection locked="0"/>
    </xf>
    <xf numFmtId="0" fontId="0" fillId="15" borderId="199" xfId="0" applyFill="1" applyBorder="1" applyProtection="1">
      <protection locked="0"/>
    </xf>
    <xf numFmtId="0" fontId="0" fillId="15" borderId="158" xfId="0" applyFill="1" applyBorder="1" applyProtection="1">
      <protection locked="0"/>
    </xf>
    <xf numFmtId="0" fontId="0" fillId="15" borderId="114" xfId="0" applyFill="1" applyBorder="1" applyProtection="1">
      <protection locked="0"/>
    </xf>
    <xf numFmtId="0" fontId="9" fillId="15" borderId="4" xfId="0" applyFont="1" applyFill="1" applyBorder="1" applyProtection="1">
      <protection locked="0"/>
    </xf>
    <xf numFmtId="0" fontId="0" fillId="15" borderId="152" xfId="0" applyFill="1" applyBorder="1" applyProtection="1">
      <protection locked="0"/>
    </xf>
    <xf numFmtId="0" fontId="0" fillId="15" borderId="153" xfId="0" applyFill="1" applyBorder="1" applyProtection="1">
      <protection locked="0"/>
    </xf>
    <xf numFmtId="0" fontId="0" fillId="15" borderId="154" xfId="0" applyFill="1" applyBorder="1" applyProtection="1">
      <protection locked="0"/>
    </xf>
    <xf numFmtId="0" fontId="0" fillId="15" borderId="174" xfId="0" applyFill="1" applyBorder="1" applyProtection="1">
      <protection locked="0"/>
    </xf>
    <xf numFmtId="0" fontId="9" fillId="11" borderId="69" xfId="0" applyFont="1" applyFill="1" applyBorder="1" applyAlignment="1">
      <alignment horizontal="left" vertical="center"/>
    </xf>
    <xf numFmtId="0" fontId="9" fillId="11" borderId="75" xfId="0" applyFont="1" applyFill="1" applyBorder="1" applyAlignment="1">
      <alignment horizontal="left" vertical="center"/>
    </xf>
    <xf numFmtId="0" fontId="11" fillId="12" borderId="75" xfId="0" applyFont="1" applyFill="1" applyBorder="1" applyAlignment="1">
      <alignment horizontal="left" vertical="center"/>
    </xf>
    <xf numFmtId="0" fontId="9" fillId="13" borderId="81" xfId="0" applyFont="1" applyFill="1" applyBorder="1"/>
    <xf numFmtId="0" fontId="9" fillId="10" borderId="70" xfId="0" applyFont="1" applyFill="1" applyBorder="1"/>
    <xf numFmtId="0" fontId="9" fillId="10" borderId="71" xfId="0" applyFont="1" applyFill="1" applyBorder="1" applyAlignment="1">
      <alignment horizontal="center" vertical="center"/>
    </xf>
    <xf numFmtId="0" fontId="9" fillId="10" borderId="72" xfId="0" applyFont="1" applyFill="1" applyBorder="1" applyAlignment="1">
      <alignment horizontal="center" vertical="center"/>
    </xf>
    <xf numFmtId="0" fontId="9" fillId="11" borderId="76" xfId="0" applyFont="1" applyFill="1" applyBorder="1"/>
    <xf numFmtId="0" fontId="11" fillId="12" borderId="77" xfId="0" applyFont="1" applyFill="1" applyBorder="1"/>
    <xf numFmtId="0" fontId="9" fillId="13" borderId="82" xfId="0" applyFont="1" applyFill="1" applyBorder="1"/>
    <xf numFmtId="0" fontId="9" fillId="13" borderId="23" xfId="0" applyFont="1" applyFill="1" applyBorder="1"/>
    <xf numFmtId="0" fontId="9" fillId="13" borderId="86" xfId="0" applyFont="1" applyFill="1" applyBorder="1"/>
    <xf numFmtId="0" fontId="11" fillId="12" borderId="31" xfId="0" applyFont="1" applyFill="1" applyBorder="1"/>
    <xf numFmtId="0" fontId="9" fillId="13" borderId="87" xfId="0" applyFont="1" applyFill="1" applyBorder="1"/>
    <xf numFmtId="0" fontId="0" fillId="21" borderId="159" xfId="0" applyFill="1" applyBorder="1" applyAlignment="1" applyProtection="1">
      <alignment horizontal="center" vertical="center"/>
      <protection locked="0"/>
    </xf>
    <xf numFmtId="0" fontId="0" fillId="21" borderId="86" xfId="0" applyFill="1" applyBorder="1" applyAlignment="1" applyProtection="1">
      <alignment horizontal="center" vertical="center"/>
      <protection locked="0"/>
    </xf>
    <xf numFmtId="0" fontId="0" fillId="25" borderId="26" xfId="0" applyFill="1" applyBorder="1" applyAlignment="1" applyProtection="1">
      <alignment horizontal="center" vertical="center"/>
      <protection locked="0"/>
    </xf>
    <xf numFmtId="0" fontId="0" fillId="25" borderId="122" xfId="0" applyFill="1" applyBorder="1" applyAlignment="1" applyProtection="1">
      <alignment horizontal="center" vertical="center"/>
      <protection locked="0"/>
    </xf>
    <xf numFmtId="0" fontId="0" fillId="27" borderId="169" xfId="0" applyFill="1" applyBorder="1" applyAlignment="1" applyProtection="1">
      <alignment horizontal="center" vertical="center"/>
      <protection locked="0"/>
    </xf>
    <xf numFmtId="0" fontId="0" fillId="27" borderId="32" xfId="0" applyFill="1" applyBorder="1" applyAlignment="1" applyProtection="1">
      <alignment horizontal="center" vertical="center"/>
      <protection locked="0"/>
    </xf>
    <xf numFmtId="0" fontId="0" fillId="27" borderId="118" xfId="0" applyFill="1" applyBorder="1" applyAlignment="1" applyProtection="1">
      <alignment horizontal="center" vertical="center"/>
      <protection locked="0"/>
    </xf>
    <xf numFmtId="0" fontId="10" fillId="28" borderId="169" xfId="0" applyFont="1" applyFill="1" applyBorder="1" applyAlignment="1" applyProtection="1">
      <alignment horizontal="center" vertical="center"/>
      <protection locked="0"/>
    </xf>
    <xf numFmtId="0" fontId="10" fillId="28" borderId="26" xfId="0" applyFont="1" applyFill="1" applyBorder="1" applyAlignment="1" applyProtection="1">
      <alignment horizontal="center" vertical="center"/>
      <protection locked="0"/>
    </xf>
    <xf numFmtId="0" fontId="0" fillId="28" borderId="26" xfId="0" applyFill="1" applyBorder="1" applyAlignment="1" applyProtection="1">
      <alignment horizontal="center" vertical="center"/>
      <protection locked="0"/>
    </xf>
    <xf numFmtId="0" fontId="0" fillId="28" borderId="122" xfId="0" applyFill="1" applyBorder="1" applyAlignment="1" applyProtection="1">
      <alignment horizontal="center" vertical="center"/>
      <protection locked="0"/>
    </xf>
    <xf numFmtId="0" fontId="10" fillId="29" borderId="169" xfId="0" applyFont="1" applyFill="1" applyBorder="1" applyAlignment="1" applyProtection="1">
      <alignment horizontal="center" vertical="center"/>
      <protection locked="0"/>
    </xf>
    <xf numFmtId="0" fontId="10" fillId="30" borderId="169" xfId="0" applyFont="1" applyFill="1" applyBorder="1" applyAlignment="1" applyProtection="1">
      <alignment horizontal="center" vertical="center"/>
      <protection locked="0"/>
    </xf>
    <xf numFmtId="0" fontId="10" fillId="30" borderId="26" xfId="0" applyFont="1" applyFill="1" applyBorder="1" applyAlignment="1" applyProtection="1">
      <alignment horizontal="center" vertical="center"/>
      <protection locked="0"/>
    </xf>
    <xf numFmtId="0" fontId="10" fillId="30" borderId="38" xfId="0" applyFont="1" applyFill="1" applyBorder="1" applyAlignment="1" applyProtection="1">
      <alignment horizontal="center" vertical="center"/>
      <protection locked="0"/>
    </xf>
    <xf numFmtId="0" fontId="10" fillId="4" borderId="83" xfId="0" applyFont="1" applyFill="1" applyBorder="1" applyAlignment="1" applyProtection="1">
      <alignment horizontal="center" vertical="center"/>
      <protection locked="0"/>
    </xf>
    <xf numFmtId="0" fontId="10" fillId="4" borderId="109" xfId="0" applyFont="1" applyFill="1" applyBorder="1" applyAlignment="1" applyProtection="1">
      <alignment horizontal="center" vertical="center"/>
      <protection locked="0"/>
    </xf>
    <xf numFmtId="0" fontId="10" fillId="4" borderId="88" xfId="0" applyFont="1" applyFill="1" applyBorder="1" applyAlignment="1" applyProtection="1">
      <alignment horizontal="center" vertical="center"/>
      <protection locked="0"/>
    </xf>
    <xf numFmtId="0" fontId="10" fillId="4" borderId="84" xfId="0" applyFont="1" applyFill="1" applyBorder="1" applyAlignment="1" applyProtection="1">
      <alignment horizontal="center" vertical="center"/>
      <protection locked="0"/>
    </xf>
    <xf numFmtId="0" fontId="9" fillId="15" borderId="152" xfId="0" applyFont="1" applyFill="1" applyBorder="1" applyAlignment="1" applyProtection="1">
      <alignment horizontal="center" vertical="center"/>
      <protection locked="0"/>
    </xf>
    <xf numFmtId="0" fontId="9" fillId="15" borderId="153" xfId="0" applyFont="1" applyFill="1" applyBorder="1" applyAlignment="1" applyProtection="1">
      <alignment horizontal="center" vertical="center"/>
      <protection locked="0"/>
    </xf>
    <xf numFmtId="0" fontId="9" fillId="15" borderId="154" xfId="0" applyFont="1" applyFill="1" applyBorder="1" applyAlignment="1" applyProtection="1">
      <alignment horizontal="center" vertical="center"/>
      <protection locked="0"/>
    </xf>
    <xf numFmtId="0" fontId="9" fillId="15" borderId="151" xfId="0" applyFont="1" applyFill="1" applyBorder="1" applyAlignment="1" applyProtection="1">
      <alignment horizontal="center" vertical="center"/>
      <protection locked="0"/>
    </xf>
    <xf numFmtId="0" fontId="0" fillId="23" borderId="120" xfId="0" applyFill="1" applyBorder="1" applyAlignment="1" applyProtection="1">
      <alignment horizontal="center" vertical="center"/>
      <protection locked="0"/>
    </xf>
    <xf numFmtId="0" fontId="0" fillId="4" borderId="12" xfId="0" applyFill="1" applyBorder="1"/>
    <xf numFmtId="0" fontId="0" fillId="0" borderId="72" xfId="0" applyBorder="1" applyAlignment="1">
      <alignment vertical="center"/>
    </xf>
    <xf numFmtId="0" fontId="0" fillId="4" borderId="139" xfId="0" applyFill="1" applyBorder="1" applyAlignment="1">
      <alignment vertical="center"/>
    </xf>
    <xf numFmtId="0" fontId="21" fillId="4" borderId="140" xfId="0" applyFont="1" applyFill="1" applyBorder="1" applyAlignment="1">
      <alignment vertical="center"/>
    </xf>
    <xf numFmtId="0" fontId="0" fillId="4" borderId="140" xfId="0" applyFill="1" applyBorder="1" applyAlignment="1">
      <alignment vertical="center"/>
    </xf>
    <xf numFmtId="0" fontId="22" fillId="0" borderId="140" xfId="0" applyFont="1" applyBorder="1" applyAlignment="1">
      <alignment vertical="center"/>
    </xf>
    <xf numFmtId="0" fontId="0" fillId="0" borderId="140" xfId="0" applyBorder="1" applyAlignment="1">
      <alignment vertical="center"/>
    </xf>
    <xf numFmtId="0" fontId="9" fillId="0" borderId="140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9" fillId="4" borderId="140" xfId="0" applyFont="1" applyFill="1" applyBorder="1" applyAlignment="1">
      <alignment vertical="center"/>
    </xf>
    <xf numFmtId="0" fontId="0" fillId="0" borderId="140" xfId="0" applyBorder="1"/>
    <xf numFmtId="0" fontId="21" fillId="0" borderId="140" xfId="0" applyFont="1" applyBorder="1" applyAlignment="1">
      <alignment vertical="center"/>
    </xf>
    <xf numFmtId="0" fontId="23" fillId="4" borderId="140" xfId="0" applyFont="1" applyFill="1" applyBorder="1" applyAlignment="1">
      <alignment vertical="center"/>
    </xf>
    <xf numFmtId="0" fontId="0" fillId="0" borderId="138" xfId="0" applyBorder="1"/>
    <xf numFmtId="0" fontId="0" fillId="4" borderId="52" xfId="0" applyFill="1" applyBorder="1" applyAlignment="1">
      <alignment vertical="center"/>
    </xf>
    <xf numFmtId="0" fontId="23" fillId="0" borderId="140" xfId="0" applyFont="1" applyBorder="1"/>
    <xf numFmtId="0" fontId="23" fillId="0" borderId="140" xfId="0" applyFont="1" applyBorder="1" applyAlignment="1">
      <alignment vertical="center"/>
    </xf>
    <xf numFmtId="0" fontId="23" fillId="4" borderId="140" xfId="0" applyFont="1" applyFill="1" applyBorder="1"/>
    <xf numFmtId="0" fontId="0" fillId="25" borderId="130" xfId="0" applyFill="1" applyBorder="1" applyAlignment="1" applyProtection="1">
      <alignment horizontal="center" vertical="center"/>
      <protection locked="0"/>
    </xf>
    <xf numFmtId="0" fontId="25" fillId="4" borderId="0" xfId="0" applyFont="1" applyFill="1"/>
    <xf numFmtId="0" fontId="0" fillId="25" borderId="43" xfId="0" applyFill="1" applyBorder="1" applyAlignment="1" applyProtection="1">
      <alignment horizontal="center" vertical="center"/>
      <protection locked="0"/>
    </xf>
    <xf numFmtId="0" fontId="0" fillId="25" borderId="132" xfId="0" applyFill="1" applyBorder="1" applyAlignment="1" applyProtection="1">
      <alignment horizontal="center" vertical="center"/>
      <protection locked="0"/>
    </xf>
    <xf numFmtId="0" fontId="0" fillId="25" borderId="40" xfId="0" applyFill="1" applyBorder="1" applyAlignment="1" applyProtection="1">
      <alignment horizontal="center" vertical="center"/>
      <protection locked="0"/>
    </xf>
    <xf numFmtId="0" fontId="0" fillId="23" borderId="43" xfId="0" applyFill="1" applyBorder="1" applyAlignment="1" applyProtection="1">
      <alignment horizontal="center" vertical="center"/>
      <protection locked="0"/>
    </xf>
    <xf numFmtId="0" fontId="0" fillId="23" borderId="40" xfId="0" applyFill="1" applyBorder="1" applyAlignment="1" applyProtection="1">
      <alignment horizontal="center" vertical="center"/>
      <protection locked="0"/>
    </xf>
    <xf numFmtId="0" fontId="0" fillId="22" borderId="43" xfId="0" applyFill="1" applyBorder="1" applyAlignment="1" applyProtection="1">
      <alignment horizontal="center" vertical="center"/>
      <protection locked="0"/>
    </xf>
    <xf numFmtId="0" fontId="0" fillId="22" borderId="40" xfId="0" applyFill="1" applyBorder="1" applyAlignment="1" applyProtection="1">
      <alignment horizontal="center" vertical="center"/>
      <protection locked="0"/>
    </xf>
    <xf numFmtId="0" fontId="0" fillId="30" borderId="131" xfId="0" applyFill="1" applyBorder="1" applyAlignment="1" applyProtection="1">
      <alignment horizontal="center" vertical="center"/>
      <protection locked="0"/>
    </xf>
    <xf numFmtId="0" fontId="0" fillId="30" borderId="41" xfId="0" applyFill="1" applyBorder="1" applyAlignment="1" applyProtection="1">
      <alignment horizontal="center" vertical="center"/>
      <protection locked="0"/>
    </xf>
    <xf numFmtId="0" fontId="0" fillId="29" borderId="41" xfId="0" applyFill="1" applyBorder="1" applyAlignment="1" applyProtection="1">
      <alignment horizontal="center" vertical="center"/>
      <protection locked="0"/>
    </xf>
    <xf numFmtId="0" fontId="0" fillId="28" borderId="41" xfId="0" applyFill="1" applyBorder="1" applyAlignment="1" applyProtection="1">
      <alignment horizontal="center" vertical="center"/>
      <protection locked="0"/>
    </xf>
    <xf numFmtId="0" fontId="0" fillId="28" borderId="129" xfId="0" applyFill="1" applyBorder="1" applyAlignment="1" applyProtection="1">
      <alignment horizontal="center" vertical="center"/>
      <protection locked="0"/>
    </xf>
    <xf numFmtId="0" fontId="0" fillId="20" borderId="26" xfId="0" applyFill="1" applyBorder="1" applyAlignment="1" applyProtection="1">
      <alignment horizontal="center" vertical="center"/>
      <protection locked="0"/>
    </xf>
    <xf numFmtId="0" fontId="0" fillId="20" borderId="109" xfId="0" applyFill="1" applyBorder="1" applyAlignment="1" applyProtection="1">
      <alignment horizontal="center" vertical="center"/>
      <protection locked="0"/>
    </xf>
    <xf numFmtId="0" fontId="0" fillId="16" borderId="41" xfId="0" applyFill="1" applyBorder="1" applyAlignment="1" applyProtection="1">
      <alignment horizontal="center" vertical="center"/>
      <protection locked="0"/>
    </xf>
    <xf numFmtId="0" fontId="0" fillId="18" borderId="106" xfId="0" applyFill="1" applyBorder="1" applyAlignment="1">
      <alignment horizontal="center"/>
    </xf>
    <xf numFmtId="0" fontId="0" fillId="19" borderId="32" xfId="0" applyFill="1" applyBorder="1" applyAlignment="1" applyProtection="1">
      <alignment horizontal="center" vertical="center"/>
      <protection locked="0"/>
    </xf>
    <xf numFmtId="0" fontId="0" fillId="19" borderId="26" xfId="0" applyFill="1" applyBorder="1" applyAlignment="1" applyProtection="1">
      <alignment horizontal="center" vertical="center"/>
      <protection locked="0"/>
    </xf>
    <xf numFmtId="0" fontId="0" fillId="0" borderId="211" xfId="0" applyBorder="1"/>
    <xf numFmtId="0" fontId="9" fillId="23" borderId="236" xfId="0" applyFont="1" applyFill="1" applyBorder="1" applyAlignment="1">
      <alignment horizontal="center" vertical="center" wrapText="1"/>
    </xf>
    <xf numFmtId="0" fontId="0" fillId="23" borderId="237" xfId="0" applyFill="1" applyBorder="1" applyAlignment="1" applyProtection="1">
      <alignment horizontal="center" vertical="center" wrapText="1"/>
      <protection locked="0"/>
    </xf>
    <xf numFmtId="0" fontId="0" fillId="23" borderId="237" xfId="0" applyFill="1" applyBorder="1" applyAlignment="1" applyProtection="1">
      <alignment horizontal="center" vertical="center"/>
      <protection locked="0"/>
    </xf>
    <xf numFmtId="0" fontId="0" fillId="22" borderId="94" xfId="0" applyFill="1" applyBorder="1" applyAlignment="1" applyProtection="1">
      <alignment horizontal="center" vertical="center"/>
      <protection locked="0"/>
    </xf>
    <xf numFmtId="0" fontId="0" fillId="22" borderId="25" xfId="0" applyFill="1" applyBorder="1" applyAlignment="1" applyProtection="1">
      <alignment horizontal="center" vertical="center"/>
      <protection locked="0"/>
    </xf>
    <xf numFmtId="0" fontId="0" fillId="23" borderId="25" xfId="0" applyFill="1" applyBorder="1" applyAlignment="1" applyProtection="1">
      <alignment horizontal="center" vertical="center"/>
      <protection locked="0"/>
    </xf>
    <xf numFmtId="0" fontId="0" fillId="25" borderId="25" xfId="0" applyFill="1" applyBorder="1" applyAlignment="1" applyProtection="1">
      <alignment horizontal="center" vertical="center"/>
      <protection locked="0"/>
    </xf>
    <xf numFmtId="0" fontId="0" fillId="25" borderId="89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right" vertical="center"/>
    </xf>
    <xf numFmtId="0" fontId="0" fillId="4" borderId="78" xfId="0" applyFill="1" applyBorder="1" applyAlignment="1">
      <alignment horizontal="right"/>
    </xf>
    <xf numFmtId="0" fontId="9" fillId="4" borderId="0" xfId="0" applyFont="1" applyFill="1" applyAlignment="1">
      <alignment vertical="center"/>
    </xf>
    <xf numFmtId="0" fontId="0" fillId="24" borderId="166" xfId="0" applyFill="1" applyBorder="1" applyAlignment="1">
      <alignment horizontal="left"/>
    </xf>
    <xf numFmtId="0" fontId="0" fillId="24" borderId="77" xfId="0" applyFill="1" applyBorder="1" applyAlignment="1">
      <alignment horizontal="left"/>
    </xf>
    <xf numFmtId="0" fontId="0" fillId="24" borderId="167" xfId="0" applyFill="1" applyBorder="1" applyAlignment="1">
      <alignment horizontal="left"/>
    </xf>
    <xf numFmtId="0" fontId="0" fillId="16" borderId="166" xfId="0" applyFill="1" applyBorder="1" applyAlignment="1">
      <alignment horizontal="left"/>
    </xf>
    <xf numFmtId="0" fontId="0" fillId="16" borderId="77" xfId="0" applyFill="1" applyBorder="1" applyAlignment="1">
      <alignment horizontal="left"/>
    </xf>
    <xf numFmtId="0" fontId="0" fillId="16" borderId="167" xfId="0" applyFill="1" applyBorder="1" applyAlignment="1">
      <alignment horizontal="left"/>
    </xf>
    <xf numFmtId="0" fontId="0" fillId="15" borderId="163" xfId="0" applyFill="1" applyBorder="1" applyAlignment="1">
      <alignment horizontal="left"/>
    </xf>
    <xf numFmtId="0" fontId="0" fillId="15" borderId="164" xfId="0" applyFill="1" applyBorder="1" applyAlignment="1">
      <alignment horizontal="left"/>
    </xf>
    <xf numFmtId="0" fontId="0" fillId="15" borderId="165" xfId="0" applyFill="1" applyBorder="1" applyAlignment="1">
      <alignment horizontal="left"/>
    </xf>
    <xf numFmtId="0" fontId="0" fillId="15" borderId="166" xfId="0" applyFill="1" applyBorder="1" applyAlignment="1">
      <alignment horizontal="left"/>
    </xf>
    <xf numFmtId="0" fontId="0" fillId="15" borderId="77" xfId="0" applyFill="1" applyBorder="1" applyAlignment="1">
      <alignment horizontal="left"/>
    </xf>
    <xf numFmtId="0" fontId="0" fillId="15" borderId="167" xfId="0" applyFill="1" applyBorder="1" applyAlignment="1">
      <alignment horizontal="left"/>
    </xf>
    <xf numFmtId="0" fontId="0" fillId="24" borderId="166" xfId="0" applyFill="1" applyBorder="1" applyAlignment="1">
      <alignment horizontal="left" shrinkToFit="1"/>
    </xf>
    <xf numFmtId="0" fontId="0" fillId="24" borderId="77" xfId="0" applyFill="1" applyBorder="1" applyAlignment="1">
      <alignment horizontal="left" shrinkToFit="1"/>
    </xf>
    <xf numFmtId="0" fontId="0" fillId="24" borderId="167" xfId="0" applyFill="1" applyBorder="1" applyAlignment="1">
      <alignment horizontal="left" shrinkToFit="1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9" borderId="169" xfId="0" applyFill="1" applyBorder="1" applyAlignment="1" applyProtection="1">
      <alignment horizontal="center" vertical="center"/>
      <protection locked="0"/>
    </xf>
    <xf numFmtId="0" fontId="0" fillId="9" borderId="121" xfId="0" applyFill="1" applyBorder="1" applyAlignment="1" applyProtection="1">
      <alignment horizontal="center" vertical="center"/>
      <protection locked="0"/>
    </xf>
    <xf numFmtId="0" fontId="0" fillId="9" borderId="25" xfId="0" applyFill="1" applyBorder="1" applyAlignment="1" applyProtection="1">
      <alignment horizontal="center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164" fontId="0" fillId="9" borderId="27" xfId="0" applyNumberFormat="1" applyFill="1" applyBorder="1" applyAlignment="1" applyProtection="1">
      <alignment horizontal="center" vertical="center"/>
      <protection locked="0"/>
    </xf>
    <xf numFmtId="164" fontId="0" fillId="9" borderId="25" xfId="0" applyNumberFormat="1" applyFill="1" applyBorder="1" applyAlignment="1" applyProtection="1">
      <alignment horizontal="center" vertical="center"/>
      <protection locked="0"/>
    </xf>
    <xf numFmtId="164" fontId="0" fillId="9" borderId="122" xfId="0" applyNumberFormat="1" applyFill="1" applyBorder="1" applyAlignment="1" applyProtection="1">
      <alignment horizontal="center" vertical="center"/>
      <protection locked="0"/>
    </xf>
    <xf numFmtId="0" fontId="0" fillId="9" borderId="8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173" xfId="0" applyFill="1" applyBorder="1" applyAlignment="1" applyProtection="1">
      <alignment horizontal="center" vertical="center"/>
      <protection locked="0"/>
    </xf>
    <xf numFmtId="0" fontId="0" fillId="9" borderId="158" xfId="0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0" fillId="9" borderId="83" xfId="0" applyFill="1" applyBorder="1" applyAlignment="1" applyProtection="1">
      <alignment horizontal="center" vertical="center"/>
      <protection locked="0"/>
    </xf>
    <xf numFmtId="0" fontId="0" fillId="9" borderId="85" xfId="0" applyFill="1" applyBorder="1" applyAlignment="1" applyProtection="1">
      <alignment horizontal="center" vertical="center"/>
      <protection locked="0"/>
    </xf>
    <xf numFmtId="0" fontId="0" fillId="9" borderId="84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25" borderId="30" xfId="0" applyFill="1" applyBorder="1" applyAlignment="1" applyProtection="1">
      <alignment horizontal="center" vertical="center"/>
      <protection locked="0"/>
    </xf>
    <xf numFmtId="0" fontId="0" fillId="25" borderId="77" xfId="0" applyFill="1" applyBorder="1" applyAlignment="1" applyProtection="1">
      <alignment horizontal="center" vertical="center"/>
      <protection locked="0"/>
    </xf>
    <xf numFmtId="0" fontId="0" fillId="25" borderId="45" xfId="0" applyFill="1" applyBorder="1" applyAlignment="1" applyProtection="1">
      <alignment horizontal="center" vertical="center"/>
      <protection locked="0"/>
    </xf>
    <xf numFmtId="0" fontId="0" fillId="25" borderId="44" xfId="0" applyFill="1" applyBorder="1" applyAlignment="1" applyProtection="1">
      <alignment horizontal="center" vertical="center"/>
      <protection locked="0"/>
    </xf>
    <xf numFmtId="0" fontId="0" fillId="25" borderId="96" xfId="0" applyFill="1" applyBorder="1" applyAlignment="1" applyProtection="1">
      <alignment horizontal="center" vertical="center"/>
      <protection locked="0"/>
    </xf>
    <xf numFmtId="0" fontId="9" fillId="14" borderId="8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9" fillId="14" borderId="12" xfId="0" applyFont="1" applyFill="1" applyBorder="1" applyAlignment="1">
      <alignment horizontal="center"/>
    </xf>
    <xf numFmtId="0" fontId="0" fillId="23" borderId="30" xfId="0" applyFill="1" applyBorder="1" applyAlignment="1" applyProtection="1">
      <alignment horizontal="center" vertical="center"/>
      <protection locked="0"/>
    </xf>
    <xf numFmtId="0" fontId="0" fillId="23" borderId="96" xfId="0" applyFill="1" applyBorder="1" applyAlignment="1" applyProtection="1">
      <alignment horizontal="center" vertical="center"/>
      <protection locked="0"/>
    </xf>
    <xf numFmtId="0" fontId="0" fillId="23" borderId="44" xfId="0" applyFill="1" applyBorder="1" applyAlignment="1" applyProtection="1">
      <alignment horizontal="center" vertical="center"/>
      <protection locked="0"/>
    </xf>
    <xf numFmtId="0" fontId="0" fillId="23" borderId="45" xfId="0" applyFill="1" applyBorder="1" applyAlignment="1" applyProtection="1">
      <alignment horizontal="center" vertical="center"/>
      <protection locked="0"/>
    </xf>
    <xf numFmtId="0" fontId="0" fillId="8" borderId="39" xfId="0" applyFill="1" applyBorder="1" applyAlignment="1" applyProtection="1">
      <alignment horizontal="center" vertical="center"/>
      <protection locked="0"/>
    </xf>
    <xf numFmtId="0" fontId="0" fillId="8" borderId="82" xfId="0" applyFill="1" applyBorder="1" applyAlignment="1" applyProtection="1">
      <alignment horizontal="center" vertical="center"/>
      <protection locked="0"/>
    </xf>
    <xf numFmtId="0" fontId="0" fillId="8" borderId="185" xfId="0" applyFill="1" applyBorder="1" applyAlignment="1" applyProtection="1">
      <alignment horizontal="center" vertical="center"/>
      <protection locked="0"/>
    </xf>
    <xf numFmtId="0" fontId="0" fillId="8" borderId="186" xfId="0" applyFill="1" applyBorder="1" applyAlignment="1" applyProtection="1">
      <alignment horizontal="center" vertical="center"/>
      <protection locked="0"/>
    </xf>
    <xf numFmtId="0" fontId="0" fillId="8" borderId="189" xfId="0" applyFill="1" applyBorder="1" applyAlignment="1" applyProtection="1">
      <alignment horizontal="center" vertical="center"/>
      <protection locked="0"/>
    </xf>
    <xf numFmtId="0" fontId="0" fillId="8" borderId="188" xfId="0" applyFill="1" applyBorder="1" applyAlignment="1" applyProtection="1">
      <alignment horizontal="center" vertical="center"/>
      <protection locked="0"/>
    </xf>
    <xf numFmtId="0" fontId="0" fillId="8" borderId="208" xfId="0" applyFill="1" applyBorder="1" applyAlignment="1" applyProtection="1">
      <alignment horizontal="center" vertical="center"/>
      <protection locked="0"/>
    </xf>
    <xf numFmtId="0" fontId="9" fillId="21" borderId="2" xfId="0" applyFont="1" applyFill="1" applyBorder="1" applyAlignment="1" applyProtection="1">
      <alignment horizontal="center" vertical="center"/>
      <protection locked="0"/>
    </xf>
    <xf numFmtId="0" fontId="9" fillId="21" borderId="3" xfId="0" applyFont="1" applyFill="1" applyBorder="1" applyAlignment="1" applyProtection="1">
      <alignment horizontal="center" vertical="center"/>
      <protection locked="0"/>
    </xf>
    <xf numFmtId="0" fontId="10" fillId="30" borderId="24" xfId="0" applyFont="1" applyFill="1" applyBorder="1" applyAlignment="1">
      <alignment horizontal="left" vertical="center"/>
    </xf>
    <xf numFmtId="0" fontId="10" fillId="30" borderId="26" xfId="0" applyFont="1" applyFill="1" applyBorder="1" applyAlignment="1">
      <alignment horizontal="left" vertical="center"/>
    </xf>
    <xf numFmtId="0" fontId="10" fillId="30" borderId="27" xfId="0" applyFont="1" applyFill="1" applyBorder="1" applyAlignment="1">
      <alignment horizontal="left" vertical="center"/>
    </xf>
    <xf numFmtId="0" fontId="10" fillId="4" borderId="87" xfId="0" applyFont="1" applyFill="1" applyBorder="1" applyAlignment="1">
      <alignment horizontal="left" vertical="center"/>
    </xf>
    <xf numFmtId="0" fontId="10" fillId="4" borderId="109" xfId="0" applyFont="1" applyFill="1" applyBorder="1" applyAlignment="1">
      <alignment horizontal="left" vertical="center"/>
    </xf>
    <xf numFmtId="0" fontId="10" fillId="4" borderId="88" xfId="0" applyFont="1" applyFill="1" applyBorder="1" applyAlignment="1">
      <alignment horizontal="left" vertical="center"/>
    </xf>
    <xf numFmtId="0" fontId="0" fillId="23" borderId="77" xfId="0" applyFill="1" applyBorder="1" applyAlignment="1" applyProtection="1">
      <alignment horizontal="center" vertical="center"/>
      <protection locked="0"/>
    </xf>
    <xf numFmtId="0" fontId="9" fillId="27" borderId="123" xfId="0" applyFont="1" applyFill="1" applyBorder="1" applyAlignment="1">
      <alignment horizontal="center"/>
    </xf>
    <xf numFmtId="0" fontId="9" fillId="27" borderId="124" xfId="0" applyFont="1" applyFill="1" applyBorder="1" applyAlignment="1">
      <alignment horizontal="center"/>
    </xf>
    <xf numFmtId="0" fontId="9" fillId="27" borderId="125" xfId="0" applyFont="1" applyFill="1" applyBorder="1" applyAlignment="1">
      <alignment horizontal="center"/>
    </xf>
    <xf numFmtId="0" fontId="9" fillId="27" borderId="126" xfId="0" applyFont="1" applyFill="1" applyBorder="1" applyAlignment="1">
      <alignment horizontal="center"/>
    </xf>
    <xf numFmtId="0" fontId="9" fillId="27" borderId="127" xfId="0" applyFont="1" applyFill="1" applyBorder="1" applyAlignment="1">
      <alignment horizontal="center"/>
    </xf>
    <xf numFmtId="0" fontId="9" fillId="27" borderId="54" xfId="0" applyFont="1" applyFill="1" applyBorder="1" applyAlignment="1">
      <alignment horizontal="center"/>
    </xf>
    <xf numFmtId="0" fontId="9" fillId="27" borderId="54" xfId="0" applyFont="1" applyFill="1" applyBorder="1" applyAlignment="1">
      <alignment horizontal="left"/>
    </xf>
    <xf numFmtId="0" fontId="9" fillId="27" borderId="55" xfId="0" applyFont="1" applyFill="1" applyBorder="1" applyAlignment="1">
      <alignment horizontal="center"/>
    </xf>
    <xf numFmtId="0" fontId="9" fillId="28" borderId="104" xfId="0" applyFont="1" applyFill="1" applyBorder="1" applyAlignment="1">
      <alignment horizontal="left"/>
    </xf>
    <xf numFmtId="0" fontId="9" fillId="28" borderId="110" xfId="0" applyFont="1" applyFill="1" applyBorder="1" applyAlignment="1">
      <alignment horizontal="center"/>
    </xf>
    <xf numFmtId="0" fontId="9" fillId="28" borderId="120" xfId="0" applyFont="1" applyFill="1" applyBorder="1" applyAlignment="1">
      <alignment horizontal="center"/>
    </xf>
    <xf numFmtId="0" fontId="0" fillId="16" borderId="92" xfId="0" applyFill="1" applyBorder="1" applyAlignment="1" applyProtection="1">
      <alignment horizontal="center" vertical="center"/>
      <protection locked="0"/>
    </xf>
    <xf numFmtId="0" fontId="0" fillId="16" borderId="93" xfId="0" applyFill="1" applyBorder="1" applyAlignment="1" applyProtection="1">
      <alignment horizontal="center" vertical="center"/>
      <protection locked="0"/>
    </xf>
    <xf numFmtId="0" fontId="0" fillId="16" borderId="40" xfId="0" applyFill="1" applyBorder="1" applyAlignment="1" applyProtection="1">
      <alignment horizontal="center" vertical="center"/>
      <protection locked="0"/>
    </xf>
    <xf numFmtId="0" fontId="0" fillId="16" borderId="41" xfId="0" applyFill="1" applyBorder="1" applyAlignment="1" applyProtection="1">
      <alignment horizontal="center" vertical="center"/>
      <protection locked="0"/>
    </xf>
    <xf numFmtId="0" fontId="0" fillId="15" borderId="29" xfId="0" applyFill="1" applyBorder="1" applyAlignment="1">
      <alignment horizontal="left"/>
    </xf>
    <xf numFmtId="0" fontId="0" fillId="16" borderId="91" xfId="0" applyFill="1" applyBorder="1" applyAlignment="1" applyProtection="1">
      <alignment horizontal="center" vertical="center"/>
      <protection locked="0"/>
    </xf>
    <xf numFmtId="0" fontId="0" fillId="16" borderId="43" xfId="0" applyFill="1" applyBorder="1" applyAlignment="1" applyProtection="1">
      <alignment horizontal="center" vertical="center"/>
      <protection locked="0"/>
    </xf>
    <xf numFmtId="0" fontId="0" fillId="16" borderId="97" xfId="0" applyFill="1" applyBorder="1" applyAlignment="1" applyProtection="1">
      <alignment horizontal="center" vertical="center"/>
      <protection locked="0"/>
    </xf>
    <xf numFmtId="0" fontId="10" fillId="29" borderId="27" xfId="0" applyFont="1" applyFill="1" applyBorder="1" applyAlignment="1" applyProtection="1">
      <alignment horizontal="center" vertical="center"/>
      <protection locked="0"/>
    </xf>
    <xf numFmtId="0" fontId="10" fillId="29" borderId="121" xfId="0" applyFont="1" applyFill="1" applyBorder="1" applyAlignment="1" applyProtection="1">
      <alignment horizontal="center" vertical="center"/>
      <protection locked="0"/>
    </xf>
    <xf numFmtId="0" fontId="10" fillId="29" borderId="122" xfId="0" applyFont="1" applyFill="1" applyBorder="1" applyAlignment="1" applyProtection="1">
      <alignment horizontal="center" vertical="center"/>
      <protection locked="0"/>
    </xf>
    <xf numFmtId="164" fontId="0" fillId="9" borderId="26" xfId="0" applyNumberFormat="1" applyFill="1" applyBorder="1" applyAlignment="1" applyProtection="1">
      <alignment horizontal="center" vertical="center"/>
      <protection locked="0"/>
    </xf>
    <xf numFmtId="164" fontId="0" fillId="9" borderId="38" xfId="0" applyNumberFormat="1" applyFill="1" applyBorder="1" applyAlignment="1" applyProtection="1">
      <alignment horizontal="center" vertical="center"/>
      <protection locked="0"/>
    </xf>
    <xf numFmtId="0" fontId="0" fillId="9" borderId="24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9" fillId="14" borderId="71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0" fillId="7" borderId="4" xfId="0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0" fillId="13" borderId="4" xfId="0" applyFill="1" applyBorder="1" applyAlignment="1" applyProtection="1">
      <alignment horizontal="center" vertical="center"/>
      <protection locked="0"/>
    </xf>
    <xf numFmtId="0" fontId="0" fillId="13" borderId="6" xfId="0" applyFill="1" applyBorder="1" applyAlignment="1" applyProtection="1">
      <alignment horizontal="center" vertical="center"/>
      <protection locked="0"/>
    </xf>
    <xf numFmtId="0" fontId="0" fillId="9" borderId="4" xfId="0" applyFill="1" applyBorder="1" applyAlignment="1" applyProtection="1">
      <alignment horizontal="center" vertical="center"/>
      <protection locked="0"/>
    </xf>
    <xf numFmtId="0" fontId="0" fillId="9" borderId="5" xfId="0" applyFill="1" applyBorder="1" applyAlignment="1" applyProtection="1">
      <alignment horizontal="center" vertical="center"/>
      <protection locked="0"/>
    </xf>
    <xf numFmtId="0" fontId="0" fillId="9" borderId="181" xfId="0" applyFill="1" applyBorder="1" applyAlignment="1" applyProtection="1">
      <alignment horizontal="center" vertical="center"/>
      <protection locked="0"/>
    </xf>
    <xf numFmtId="0" fontId="0" fillId="9" borderId="174" xfId="0" applyFill="1" applyBorder="1" applyAlignment="1" applyProtection="1">
      <alignment horizontal="center" vertical="center"/>
      <protection locked="0"/>
    </xf>
    <xf numFmtId="0" fontId="0" fillId="8" borderId="203" xfId="0" applyFill="1" applyBorder="1" applyAlignment="1" applyProtection="1">
      <alignment horizontal="center" vertical="center"/>
      <protection locked="0"/>
    </xf>
    <xf numFmtId="0" fontId="0" fillId="8" borderId="204" xfId="0" applyFill="1" applyBorder="1" applyAlignment="1" applyProtection="1">
      <alignment horizontal="center" vertical="center"/>
      <protection locked="0"/>
    </xf>
    <xf numFmtId="0" fontId="0" fillId="8" borderId="209" xfId="0" applyFill="1" applyBorder="1" applyAlignment="1" applyProtection="1">
      <alignment horizontal="center" vertical="center"/>
      <protection locked="0"/>
    </xf>
    <xf numFmtId="0" fontId="0" fillId="8" borderId="169" xfId="0" applyFill="1" applyBorder="1" applyAlignment="1" applyProtection="1">
      <alignment horizontal="center" vertical="center"/>
      <protection locked="0"/>
    </xf>
    <xf numFmtId="0" fontId="0" fillId="8" borderId="121" xfId="0" applyFill="1" applyBorder="1" applyAlignment="1" applyProtection="1">
      <alignment horizontal="center" vertical="center"/>
      <protection locked="0"/>
    </xf>
    <xf numFmtId="0" fontId="0" fillId="8" borderId="25" xfId="0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horizontal="center" vertical="center"/>
      <protection locked="0"/>
    </xf>
    <xf numFmtId="164" fontId="0" fillId="8" borderId="27" xfId="0" applyNumberFormat="1" applyFill="1" applyBorder="1" applyAlignment="1" applyProtection="1">
      <alignment horizontal="center" vertical="center"/>
      <protection locked="0"/>
    </xf>
    <xf numFmtId="164" fontId="0" fillId="8" borderId="25" xfId="0" applyNumberFormat="1" applyFill="1" applyBorder="1" applyAlignment="1" applyProtection="1">
      <alignment horizontal="center" vertical="center"/>
      <protection locked="0"/>
    </xf>
    <xf numFmtId="164" fontId="0" fillId="8" borderId="122" xfId="0" applyNumberFormat="1" applyFill="1" applyBorder="1" applyAlignment="1" applyProtection="1">
      <alignment horizontal="center" vertical="center"/>
      <protection locked="0"/>
    </xf>
    <xf numFmtId="0" fontId="9" fillId="9" borderId="1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9" fillId="9" borderId="183" xfId="0" applyFont="1" applyFill="1" applyBorder="1" applyAlignment="1">
      <alignment horizontal="center" vertical="center"/>
    </xf>
    <xf numFmtId="0" fontId="0" fillId="9" borderId="220" xfId="0" applyFill="1" applyBorder="1" applyAlignment="1" applyProtection="1">
      <alignment horizontal="center" vertical="center"/>
      <protection locked="0"/>
    </xf>
    <xf numFmtId="0" fontId="0" fillId="9" borderId="221" xfId="0" applyFill="1" applyBorder="1" applyAlignment="1" applyProtection="1">
      <alignment horizontal="center" vertical="center"/>
      <protection locked="0"/>
    </xf>
    <xf numFmtId="0" fontId="0" fillId="9" borderId="205" xfId="0" applyFill="1" applyBorder="1" applyAlignment="1" applyProtection="1">
      <alignment horizontal="center" vertical="center"/>
      <protection locked="0"/>
    </xf>
    <xf numFmtId="0" fontId="0" fillId="9" borderId="212" xfId="0" applyFill="1" applyBorder="1" applyAlignment="1" applyProtection="1">
      <alignment horizontal="left" vertical="center"/>
      <protection locked="0"/>
    </xf>
    <xf numFmtId="0" fontId="0" fillId="9" borderId="117" xfId="0" applyFill="1" applyBorder="1" applyAlignment="1" applyProtection="1">
      <alignment horizontal="left" vertical="center"/>
      <protection locked="0"/>
    </xf>
    <xf numFmtId="0" fontId="0" fillId="9" borderId="213" xfId="0" applyFill="1" applyBorder="1" applyAlignment="1" applyProtection="1">
      <alignment horizontal="left" vertical="center"/>
      <protection locked="0"/>
    </xf>
    <xf numFmtId="0" fontId="0" fillId="9" borderId="214" xfId="0" applyFill="1" applyBorder="1" applyAlignment="1" applyProtection="1">
      <alignment horizontal="left" vertical="center"/>
      <protection locked="0"/>
    </xf>
    <xf numFmtId="0" fontId="0" fillId="9" borderId="215" xfId="0" applyFill="1" applyBorder="1" applyAlignment="1" applyProtection="1">
      <alignment horizontal="left" vertical="center"/>
      <protection locked="0"/>
    </xf>
    <xf numFmtId="0" fontId="0" fillId="9" borderId="216" xfId="0" applyFill="1" applyBorder="1" applyAlignment="1" applyProtection="1">
      <alignment horizontal="left" vertical="center"/>
      <protection locked="0"/>
    </xf>
    <xf numFmtId="0" fontId="0" fillId="9" borderId="217" xfId="0" applyFill="1" applyBorder="1" applyAlignment="1" applyProtection="1">
      <alignment horizontal="left" vertical="center"/>
      <protection locked="0"/>
    </xf>
    <xf numFmtId="0" fontId="0" fillId="9" borderId="218" xfId="0" applyFill="1" applyBorder="1" applyAlignment="1" applyProtection="1">
      <alignment horizontal="left" vertical="center"/>
      <protection locked="0"/>
    </xf>
    <xf numFmtId="0" fontId="0" fillId="9" borderId="219" xfId="0" applyFill="1" applyBorder="1" applyAlignment="1" applyProtection="1">
      <alignment horizontal="left" vertical="center"/>
      <protection locked="0"/>
    </xf>
    <xf numFmtId="0" fontId="9" fillId="7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137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7" borderId="87" xfId="0" applyFill="1" applyBorder="1" applyAlignment="1" applyProtection="1">
      <alignment horizontal="left" vertical="center"/>
      <protection locked="0"/>
    </xf>
    <xf numFmtId="0" fontId="0" fillId="7" borderId="109" xfId="0" applyFill="1" applyBorder="1" applyAlignment="1" applyProtection="1">
      <alignment horizontal="left" vertical="center"/>
      <protection locked="0"/>
    </xf>
    <xf numFmtId="0" fontId="0" fillId="6" borderId="21" xfId="0" applyFill="1" applyBorder="1" applyAlignment="1">
      <alignment horizontal="center"/>
    </xf>
    <xf numFmtId="164" fontId="0" fillId="8" borderId="26" xfId="0" applyNumberFormat="1" applyFill="1" applyBorder="1" applyAlignment="1" applyProtection="1">
      <alignment horizontal="center" vertical="center"/>
      <protection locked="0"/>
    </xf>
    <xf numFmtId="164" fontId="0" fillId="8" borderId="38" xfId="0" applyNumberFormat="1" applyFill="1" applyBorder="1" applyAlignment="1" applyProtection="1">
      <alignment horizontal="center" vertical="center"/>
      <protection locked="0"/>
    </xf>
    <xf numFmtId="0" fontId="0" fillId="7" borderId="31" xfId="0" applyFill="1" applyBorder="1" applyAlignment="1" applyProtection="1">
      <alignment horizontal="left" vertical="center"/>
      <protection locked="0"/>
    </xf>
    <xf numFmtId="0" fontId="0" fillId="7" borderId="32" xfId="0" applyFill="1" applyBorder="1" applyAlignment="1" applyProtection="1">
      <alignment horizontal="left" vertical="center"/>
      <protection locked="0"/>
    </xf>
    <xf numFmtId="164" fontId="0" fillId="7" borderId="26" xfId="0" applyNumberFormat="1" applyFill="1" applyBorder="1" applyAlignment="1" applyProtection="1">
      <alignment horizontal="center" vertical="center"/>
      <protection locked="0"/>
    </xf>
    <xf numFmtId="164" fontId="0" fillId="7" borderId="38" xfId="0" applyNumberFormat="1" applyFill="1" applyBorder="1" applyAlignment="1" applyProtection="1">
      <alignment horizontal="center" vertical="center"/>
      <protection locked="0"/>
    </xf>
    <xf numFmtId="0" fontId="0" fillId="8" borderId="34" xfId="0" applyFill="1" applyBorder="1" applyAlignment="1" applyProtection="1">
      <alignment horizontal="left" vertical="center"/>
      <protection locked="0"/>
    </xf>
    <xf numFmtId="0" fontId="0" fillId="8" borderId="35" xfId="0" applyFill="1" applyBorder="1" applyAlignment="1" applyProtection="1">
      <alignment horizontal="left" vertical="center"/>
      <protection locked="0"/>
    </xf>
    <xf numFmtId="0" fontId="0" fillId="8" borderId="200" xfId="0" applyFill="1" applyBorder="1" applyAlignment="1" applyProtection="1">
      <alignment horizontal="left" vertical="center"/>
      <protection locked="0"/>
    </xf>
    <xf numFmtId="0" fontId="0" fillId="8" borderId="36" xfId="0" applyFill="1" applyBorder="1" applyAlignment="1" applyProtection="1">
      <alignment horizontal="left" vertical="center"/>
      <protection locked="0"/>
    </xf>
    <xf numFmtId="0" fontId="0" fillId="8" borderId="37" xfId="0" applyFill="1" applyBorder="1" applyAlignment="1" applyProtection="1">
      <alignment horizontal="left" vertical="center"/>
      <protection locked="0"/>
    </xf>
    <xf numFmtId="0" fontId="0" fillId="8" borderId="17" xfId="0" applyFill="1" applyBorder="1" applyAlignment="1" applyProtection="1">
      <alignment horizontal="left" vertical="center"/>
      <protection locked="0"/>
    </xf>
    <xf numFmtId="0" fontId="0" fillId="8" borderId="13" xfId="0" applyFill="1" applyBorder="1" applyAlignment="1" applyProtection="1">
      <alignment horizontal="left" vertical="center"/>
      <protection locked="0"/>
    </xf>
    <xf numFmtId="0" fontId="0" fillId="8" borderId="14" xfId="0" applyFill="1" applyBorder="1" applyAlignment="1" applyProtection="1">
      <alignment horizontal="left" vertical="center"/>
      <protection locked="0"/>
    </xf>
    <xf numFmtId="0" fontId="9" fillId="8" borderId="1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183" xfId="0" applyFont="1" applyFill="1" applyBorder="1" applyAlignment="1">
      <alignment horizontal="center" vertical="center"/>
    </xf>
    <xf numFmtId="0" fontId="0" fillId="8" borderId="90" xfId="0" applyFill="1" applyBorder="1" applyAlignment="1" applyProtection="1">
      <alignment horizontal="left" vertical="center"/>
      <protection locked="0"/>
    </xf>
    <xf numFmtId="0" fontId="0" fillId="8" borderId="91" xfId="0" applyFill="1" applyBorder="1" applyAlignment="1" applyProtection="1">
      <alignment horizontal="left" vertical="center"/>
      <protection locked="0"/>
    </xf>
    <xf numFmtId="0" fontId="0" fillId="8" borderId="32" xfId="0" applyFill="1" applyBorder="1" applyAlignment="1" applyProtection="1">
      <alignment horizontal="left" vertical="center"/>
      <protection locked="0"/>
    </xf>
    <xf numFmtId="0" fontId="0" fillId="8" borderId="179" xfId="0" applyFill="1" applyBorder="1" applyAlignment="1" applyProtection="1">
      <alignment horizontal="left" vertical="center"/>
      <protection locked="0"/>
    </xf>
    <xf numFmtId="0" fontId="0" fillId="8" borderId="92" xfId="0" applyFill="1" applyBorder="1" applyAlignment="1" applyProtection="1">
      <alignment horizontal="left" vertical="center"/>
      <protection locked="0"/>
    </xf>
    <xf numFmtId="0" fontId="0" fillId="8" borderId="93" xfId="0" applyFill="1" applyBorder="1" applyAlignment="1" applyProtection="1">
      <alignment horizontal="left" vertical="center"/>
      <protection locked="0"/>
    </xf>
    <xf numFmtId="0" fontId="0" fillId="8" borderId="206" xfId="0" applyFill="1" applyBorder="1" applyAlignment="1" applyProtection="1">
      <alignment horizontal="left" vertical="center"/>
      <protection locked="0"/>
    </xf>
    <xf numFmtId="0" fontId="0" fillId="8" borderId="146" xfId="0" applyFill="1" applyBorder="1" applyAlignment="1" applyProtection="1">
      <alignment horizontal="left" vertical="center"/>
      <protection locked="0"/>
    </xf>
    <xf numFmtId="0" fontId="0" fillId="8" borderId="147" xfId="0" applyFill="1" applyBorder="1" applyAlignment="1" applyProtection="1">
      <alignment horizontal="left" vertical="center"/>
      <protection locked="0"/>
    </xf>
    <xf numFmtId="0" fontId="0" fillId="8" borderId="24" xfId="0" applyFill="1" applyBorder="1" applyAlignment="1" applyProtection="1">
      <alignment horizontal="left" vertical="center"/>
      <protection locked="0"/>
    </xf>
    <xf numFmtId="0" fontId="0" fillId="8" borderId="26" xfId="0" applyFill="1" applyBorder="1" applyAlignment="1" applyProtection="1">
      <alignment horizontal="left" vertical="center"/>
      <protection locked="0"/>
    </xf>
    <xf numFmtId="0" fontId="0" fillId="8" borderId="26" xfId="0" applyFill="1" applyBorder="1" applyAlignment="1" applyProtection="1">
      <alignment horizontal="center" vertical="center"/>
      <protection locked="0"/>
    </xf>
    <xf numFmtId="0" fontId="0" fillId="8" borderId="187" xfId="0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 vertical="center"/>
      <protection locked="0"/>
    </xf>
    <xf numFmtId="0" fontId="0" fillId="8" borderId="192" xfId="0" applyFill="1" applyBorder="1" applyAlignment="1" applyProtection="1">
      <alignment horizontal="center" vertical="center"/>
      <protection locked="0"/>
    </xf>
    <xf numFmtId="0" fontId="0" fillId="8" borderId="193" xfId="0" applyFill="1" applyBorder="1" applyAlignment="1" applyProtection="1">
      <alignment horizontal="center" vertical="center"/>
      <protection locked="0"/>
    </xf>
    <xf numFmtId="0" fontId="0" fillId="8" borderId="191" xfId="0" applyFill="1" applyBorder="1" applyAlignment="1" applyProtection="1">
      <alignment horizontal="center" vertical="center"/>
      <protection locked="0"/>
    </xf>
    <xf numFmtId="0" fontId="0" fillId="7" borderId="26" xfId="0" applyFill="1" applyBorder="1" applyAlignment="1" applyProtection="1">
      <alignment horizontal="left" vertical="center"/>
      <protection locked="0"/>
    </xf>
    <xf numFmtId="0" fontId="0" fillId="7" borderId="38" xfId="0" applyFill="1" applyBorder="1" applyAlignment="1" applyProtection="1">
      <alignment horizontal="left" vertical="center"/>
      <protection locked="0"/>
    </xf>
    <xf numFmtId="0" fontId="0" fillId="7" borderId="45" xfId="0" applyFill="1" applyBorder="1" applyAlignment="1" applyProtection="1">
      <alignment horizontal="left" vertical="center"/>
      <protection locked="0"/>
    </xf>
    <xf numFmtId="0" fontId="0" fillId="7" borderId="29" xfId="0" applyFill="1" applyBorder="1" applyAlignment="1" applyProtection="1">
      <alignment horizontal="left" vertical="center"/>
      <protection locked="0"/>
    </xf>
    <xf numFmtId="0" fontId="0" fillId="7" borderId="74" xfId="0" applyFill="1" applyBorder="1" applyAlignment="1" applyProtection="1">
      <alignment horizontal="left" vertical="center"/>
      <protection locked="0"/>
    </xf>
    <xf numFmtId="0" fontId="0" fillId="7" borderId="32" xfId="0" applyFill="1" applyBorder="1" applyAlignment="1" applyProtection="1">
      <alignment horizontal="center" vertical="center"/>
      <protection locked="0"/>
    </xf>
    <xf numFmtId="164" fontId="0" fillId="7" borderId="32" xfId="0" applyNumberFormat="1" applyFill="1" applyBorder="1" applyAlignment="1" applyProtection="1">
      <alignment horizontal="center" vertical="center"/>
      <protection locked="0"/>
    </xf>
    <xf numFmtId="164" fontId="0" fillId="7" borderId="33" xfId="0" applyNumberForma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5" xfId="0" applyFont="1" applyFill="1" applyBorder="1" applyAlignment="1" applyProtection="1">
      <alignment horizontal="center" vertical="center"/>
      <protection locked="0"/>
    </xf>
    <xf numFmtId="0" fontId="6" fillId="5" borderId="5" xfId="0" applyFont="1" applyFill="1" applyBorder="1" applyAlignment="1" applyProtection="1">
      <alignment horizontal="center" vertical="center"/>
      <protection locked="0"/>
    </xf>
    <xf numFmtId="0" fontId="6" fillId="5" borderId="6" xfId="0" applyFont="1" applyFill="1" applyBorder="1" applyAlignment="1" applyProtection="1">
      <alignment horizontal="center" vertical="center"/>
      <protection locked="0"/>
    </xf>
    <xf numFmtId="0" fontId="9" fillId="6" borderId="8" xfId="0" applyFont="1" applyFill="1" applyBorder="1" applyAlignment="1" applyProtection="1">
      <alignment horizontal="center"/>
      <protection locked="0"/>
    </xf>
    <xf numFmtId="0" fontId="9" fillId="6" borderId="7" xfId="0" applyFont="1" applyFill="1" applyBorder="1" applyAlignment="1" applyProtection="1">
      <alignment horizontal="center"/>
      <protection locked="0"/>
    </xf>
    <xf numFmtId="0" fontId="9" fillId="6" borderId="2" xfId="0" applyFont="1" applyFill="1" applyBorder="1" applyAlignment="1" applyProtection="1">
      <alignment horizontal="center"/>
      <protection locked="0"/>
    </xf>
    <xf numFmtId="0" fontId="9" fillId="6" borderId="9" xfId="0" applyFont="1" applyFill="1" applyBorder="1" applyAlignment="1" applyProtection="1">
      <alignment horizontal="center"/>
      <protection locked="0"/>
    </xf>
    <xf numFmtId="0" fontId="9" fillId="6" borderId="10" xfId="0" applyFont="1" applyFill="1" applyBorder="1" applyAlignment="1" applyProtection="1">
      <alignment horizontal="center"/>
      <protection locked="0"/>
    </xf>
    <xf numFmtId="0" fontId="9" fillId="6" borderId="11" xfId="0" applyFont="1" applyFill="1" applyBorder="1" applyAlignment="1" applyProtection="1">
      <alignment horizontal="center"/>
      <protection locked="0"/>
    </xf>
    <xf numFmtId="0" fontId="9" fillId="6" borderId="12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>
      <alignment horizontal="left" vertical="center"/>
    </xf>
    <xf numFmtId="0" fontId="0" fillId="7" borderId="33" xfId="0" applyFill="1" applyBorder="1" applyAlignment="1" applyProtection="1">
      <alignment horizontal="left" vertical="center"/>
      <protection locked="0"/>
    </xf>
    <xf numFmtId="0" fontId="0" fillId="7" borderId="179" xfId="0" applyFill="1" applyBorder="1" applyAlignment="1" applyProtection="1">
      <alignment horizontal="left" vertical="center"/>
      <protection locked="0"/>
    </xf>
    <xf numFmtId="0" fontId="0" fillId="7" borderId="13" xfId="0" applyFill="1" applyBorder="1" applyAlignment="1" applyProtection="1">
      <alignment horizontal="left" vertical="center"/>
      <protection locked="0"/>
    </xf>
    <xf numFmtId="0" fontId="0" fillId="7" borderId="14" xfId="0" applyFill="1" applyBorder="1" applyAlignment="1" applyProtection="1">
      <alignment horizontal="left" vertical="center"/>
      <protection locked="0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9" fillId="8" borderId="232" xfId="0" applyFont="1" applyFill="1" applyBorder="1" applyAlignment="1">
      <alignment horizontal="center" vertical="center"/>
    </xf>
    <xf numFmtId="0" fontId="9" fillId="8" borderId="211" xfId="0" applyFont="1" applyFill="1" applyBorder="1" applyAlignment="1">
      <alignment horizontal="center" vertical="center"/>
    </xf>
    <xf numFmtId="0" fontId="9" fillId="9" borderId="140" xfId="0" applyFont="1" applyFill="1" applyBorder="1" applyAlignment="1">
      <alignment horizontal="center" vertical="center"/>
    </xf>
    <xf numFmtId="0" fontId="9" fillId="9" borderId="138" xfId="0" applyFont="1" applyFill="1" applyBorder="1" applyAlignment="1">
      <alignment horizontal="center" vertical="center"/>
    </xf>
    <xf numFmtId="0" fontId="0" fillId="9" borderId="140" xfId="0" applyFill="1" applyBorder="1" applyAlignment="1" applyProtection="1">
      <alignment horizontal="left" vertical="center"/>
      <protection locked="0"/>
    </xf>
    <xf numFmtId="0" fontId="0" fillId="9" borderId="0" xfId="0" applyFill="1" applyAlignment="1" applyProtection="1">
      <alignment horizontal="left" vertical="center"/>
      <protection locked="0"/>
    </xf>
    <xf numFmtId="0" fontId="0" fillId="9" borderId="18" xfId="0" applyFill="1" applyBorder="1" applyAlignment="1" applyProtection="1">
      <alignment horizontal="left" vertical="center"/>
      <protection locked="0"/>
    </xf>
    <xf numFmtId="0" fontId="0" fillId="9" borderId="187" xfId="0" applyFill="1" applyBorder="1" applyAlignment="1" applyProtection="1">
      <alignment horizontal="left" vertical="center"/>
      <protection locked="0"/>
    </xf>
    <xf numFmtId="0" fontId="0" fillId="9" borderId="20" xfId="0" applyFill="1" applyBorder="1" applyAlignment="1" applyProtection="1">
      <alignment horizontal="left" vertical="center"/>
      <protection locked="0"/>
    </xf>
    <xf numFmtId="0" fontId="0" fillId="9" borderId="21" xfId="0" applyFill="1" applyBorder="1" applyAlignment="1" applyProtection="1">
      <alignment horizontal="left" vertical="center"/>
      <protection locked="0"/>
    </xf>
    <xf numFmtId="0" fontId="0" fillId="7" borderId="102" xfId="0" applyFill="1" applyBorder="1" applyAlignment="1" applyProtection="1">
      <alignment horizontal="left" vertical="center"/>
      <protection locked="0"/>
    </xf>
    <xf numFmtId="0" fontId="0" fillId="7" borderId="157" xfId="0" applyFill="1" applyBorder="1" applyAlignment="1" applyProtection="1">
      <alignment horizontal="left" vertical="center"/>
      <protection locked="0"/>
    </xf>
    <xf numFmtId="0" fontId="0" fillId="7" borderId="57" xfId="0" applyFill="1" applyBorder="1" applyAlignment="1" applyProtection="1">
      <alignment horizontal="left" vertical="center"/>
      <protection locked="0"/>
    </xf>
    <xf numFmtId="0" fontId="0" fillId="7" borderId="207" xfId="0" applyFill="1" applyBorder="1" applyAlignment="1" applyProtection="1">
      <alignment horizontal="left" vertical="center"/>
      <protection locked="0"/>
    </xf>
    <xf numFmtId="0" fontId="0" fillId="7" borderId="24" xfId="0" applyFill="1" applyBorder="1" applyAlignment="1">
      <alignment horizontal="left" vertical="center"/>
    </xf>
    <xf numFmtId="0" fontId="0" fillId="7" borderId="26" xfId="0" applyFill="1" applyBorder="1" applyAlignment="1">
      <alignment horizontal="left" vertical="center"/>
    </xf>
    <xf numFmtId="0" fontId="0" fillId="7" borderId="26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left" vertical="center"/>
      <protection locked="0"/>
    </xf>
    <xf numFmtId="0" fontId="9" fillId="9" borderId="8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9" fillId="11" borderId="65" xfId="0" applyFont="1" applyFill="1" applyBorder="1" applyAlignment="1">
      <alignment horizontal="center"/>
    </xf>
    <xf numFmtId="0" fontId="9" fillId="11" borderId="14" xfId="0" applyFont="1" applyFill="1" applyBorder="1" applyAlignment="1">
      <alignment horizontal="center"/>
    </xf>
    <xf numFmtId="0" fontId="0" fillId="11" borderId="66" xfId="0" applyFill="1" applyBorder="1" applyAlignment="1" applyProtection="1">
      <alignment horizontal="left" vertical="center"/>
      <protection locked="0"/>
    </xf>
    <xf numFmtId="0" fontId="0" fillId="11" borderId="67" xfId="0" applyFill="1" applyBorder="1" applyAlignment="1" applyProtection="1">
      <alignment horizontal="left" vertical="center"/>
      <protection locked="0"/>
    </xf>
    <xf numFmtId="0" fontId="0" fillId="11" borderId="68" xfId="0" applyFill="1" applyBorder="1" applyAlignment="1" applyProtection="1">
      <alignment horizontal="left" vertical="center"/>
      <protection locked="0"/>
    </xf>
    <xf numFmtId="0" fontId="0" fillId="11" borderId="17" xfId="0" applyFill="1" applyBorder="1" applyAlignment="1" applyProtection="1">
      <alignment horizontal="center" vertical="center"/>
      <protection locked="0"/>
    </xf>
    <xf numFmtId="0" fontId="0" fillId="11" borderId="14" xfId="0" applyFill="1" applyBorder="1" applyAlignment="1" applyProtection="1">
      <alignment horizontal="center" vertical="center"/>
      <protection locked="0"/>
    </xf>
    <xf numFmtId="0" fontId="0" fillId="11" borderId="31" xfId="0" applyFill="1" applyBorder="1" applyAlignment="1" applyProtection="1">
      <alignment horizontal="left" vertical="center"/>
      <protection locked="0"/>
    </xf>
    <xf numFmtId="0" fontId="0" fillId="11" borderId="32" xfId="0" applyFill="1" applyBorder="1" applyAlignment="1" applyProtection="1">
      <alignment horizontal="left" vertical="center"/>
      <protection locked="0"/>
    </xf>
    <xf numFmtId="0" fontId="0" fillId="11" borderId="33" xfId="0" applyFill="1" applyBorder="1" applyAlignment="1" applyProtection="1">
      <alignment horizontal="left" vertical="center"/>
      <protection locked="0"/>
    </xf>
    <xf numFmtId="0" fontId="9" fillId="10" borderId="59" xfId="0" applyFont="1" applyFill="1" applyBorder="1" applyAlignment="1" applyProtection="1">
      <alignment horizontal="center"/>
      <protection locked="0"/>
    </xf>
    <xf numFmtId="0" fontId="9" fillId="10" borderId="60" xfId="0" applyFont="1" applyFill="1" applyBorder="1" applyAlignment="1" applyProtection="1">
      <alignment horizontal="center"/>
      <protection locked="0"/>
    </xf>
    <xf numFmtId="0" fontId="9" fillId="10" borderId="61" xfId="0" applyFont="1" applyFill="1" applyBorder="1" applyAlignment="1" applyProtection="1">
      <alignment horizontal="center"/>
      <protection locked="0"/>
    </xf>
    <xf numFmtId="0" fontId="9" fillId="10" borderId="62" xfId="0" applyFont="1" applyFill="1" applyBorder="1" applyAlignment="1" applyProtection="1">
      <alignment horizontal="center"/>
      <protection locked="0"/>
    </xf>
    <xf numFmtId="0" fontId="9" fillId="10" borderId="2" xfId="0" applyFont="1" applyFill="1" applyBorder="1" applyAlignment="1" applyProtection="1">
      <alignment horizontal="center" vertical="center"/>
      <protection locked="0"/>
    </xf>
    <xf numFmtId="0" fontId="9" fillId="10" borderId="9" xfId="0" applyFont="1" applyFill="1" applyBorder="1" applyAlignment="1" applyProtection="1">
      <alignment horizontal="center" vertical="center"/>
      <protection locked="0"/>
    </xf>
    <xf numFmtId="0" fontId="9" fillId="10" borderId="61" xfId="0" applyFont="1" applyFill="1" applyBorder="1" applyAlignment="1">
      <alignment horizontal="center"/>
    </xf>
    <xf numFmtId="0" fontId="9" fillId="10" borderId="64" xfId="0" applyFont="1" applyFill="1" applyBorder="1" applyAlignment="1" applyProtection="1">
      <alignment horizontal="center"/>
      <protection locked="0"/>
    </xf>
    <xf numFmtId="0" fontId="9" fillId="11" borderId="73" xfId="0" applyFont="1" applyFill="1" applyBorder="1" applyAlignment="1">
      <alignment horizontal="center"/>
    </xf>
    <xf numFmtId="0" fontId="9" fillId="11" borderId="74" xfId="0" applyFont="1" applyFill="1" applyBorder="1" applyAlignment="1">
      <alignment horizontal="center"/>
    </xf>
    <xf numFmtId="0" fontId="0" fillId="11" borderId="45" xfId="0" applyFill="1" applyBorder="1" applyAlignment="1" applyProtection="1">
      <alignment horizontal="left" vertical="center"/>
      <protection locked="0"/>
    </xf>
    <xf numFmtId="0" fontId="0" fillId="11" borderId="43" xfId="0" applyFill="1" applyBorder="1" applyAlignment="1" applyProtection="1">
      <alignment horizontal="left" vertical="center"/>
      <protection locked="0"/>
    </xf>
    <xf numFmtId="0" fontId="0" fillId="11" borderId="44" xfId="0" applyFill="1" applyBorder="1" applyAlignment="1" applyProtection="1">
      <alignment horizontal="left" vertical="center"/>
      <protection locked="0"/>
    </xf>
    <xf numFmtId="0" fontId="0" fillId="11" borderId="28" xfId="0" applyFill="1" applyBorder="1" applyAlignment="1" applyProtection="1">
      <alignment horizontal="center" vertical="center"/>
      <protection locked="0"/>
    </xf>
    <xf numFmtId="0" fontId="0" fillId="11" borderId="74" xfId="0" applyFill="1" applyBorder="1" applyAlignment="1" applyProtection="1">
      <alignment horizontal="center" vertical="center"/>
      <protection locked="0"/>
    </xf>
    <xf numFmtId="0" fontId="0" fillId="11" borderId="24" xfId="0" applyFill="1" applyBorder="1" applyAlignment="1" applyProtection="1">
      <alignment horizontal="left" vertical="center"/>
      <protection locked="0"/>
    </xf>
    <xf numFmtId="0" fontId="0" fillId="11" borderId="26" xfId="0" applyFill="1" applyBorder="1" applyAlignment="1" applyProtection="1">
      <alignment horizontal="left" vertical="center"/>
      <protection locked="0"/>
    </xf>
    <xf numFmtId="0" fontId="0" fillId="11" borderId="38" xfId="0" applyFill="1" applyBorder="1" applyAlignment="1" applyProtection="1">
      <alignment horizontal="left" vertical="center"/>
      <protection locked="0"/>
    </xf>
    <xf numFmtId="0" fontId="11" fillId="12" borderId="73" xfId="0" applyFont="1" applyFill="1" applyBorder="1" applyAlignment="1">
      <alignment horizontal="center"/>
    </xf>
    <xf numFmtId="0" fontId="11" fillId="12" borderId="74" xfId="0" applyFont="1" applyFill="1" applyBorder="1" applyAlignment="1">
      <alignment horizontal="center"/>
    </xf>
    <xf numFmtId="0" fontId="10" fillId="12" borderId="45" xfId="0" applyFont="1" applyFill="1" applyBorder="1" applyAlignment="1" applyProtection="1">
      <alignment horizontal="left" vertical="center"/>
      <protection locked="0"/>
    </xf>
    <xf numFmtId="0" fontId="10" fillId="12" borderId="43" xfId="0" applyFont="1" applyFill="1" applyBorder="1" applyAlignment="1" applyProtection="1">
      <alignment horizontal="left" vertical="center"/>
      <protection locked="0"/>
    </xf>
    <xf numFmtId="0" fontId="10" fillId="12" borderId="44" xfId="0" applyFont="1" applyFill="1" applyBorder="1" applyAlignment="1" applyProtection="1">
      <alignment horizontal="left" vertical="center"/>
      <protection locked="0"/>
    </xf>
    <xf numFmtId="0" fontId="10" fillId="12" borderId="28" xfId="0" applyFont="1" applyFill="1" applyBorder="1" applyAlignment="1" applyProtection="1">
      <alignment horizontal="center" vertical="center"/>
      <protection locked="0"/>
    </xf>
    <xf numFmtId="0" fontId="10" fillId="12" borderId="74" xfId="0" applyFont="1" applyFill="1" applyBorder="1" applyAlignment="1" applyProtection="1">
      <alignment horizontal="center" vertical="center"/>
      <protection locked="0"/>
    </xf>
    <xf numFmtId="0" fontId="0" fillId="12" borderId="24" xfId="0" applyFill="1" applyBorder="1" applyAlignment="1" applyProtection="1">
      <alignment horizontal="left" vertical="center"/>
      <protection locked="0"/>
    </xf>
    <xf numFmtId="0" fontId="0" fillId="12" borderId="26" xfId="0" applyFill="1" applyBorder="1" applyAlignment="1" applyProtection="1">
      <alignment horizontal="left" vertical="center"/>
      <protection locked="0"/>
    </xf>
    <xf numFmtId="0" fontId="0" fillId="12" borderId="38" xfId="0" applyFill="1" applyBorder="1" applyAlignment="1" applyProtection="1">
      <alignment horizontal="left" vertical="center"/>
      <protection locked="0"/>
    </xf>
    <xf numFmtId="0" fontId="9" fillId="13" borderId="79" xfId="0" applyFont="1" applyFill="1" applyBorder="1" applyAlignment="1">
      <alignment horizontal="center"/>
    </xf>
    <xf numFmtId="0" fontId="9" fillId="13" borderId="80" xfId="0" applyFont="1" applyFill="1" applyBorder="1" applyAlignment="1">
      <alignment horizontal="center"/>
    </xf>
    <xf numFmtId="0" fontId="0" fillId="13" borderId="46" xfId="0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horizontal="left" vertical="center"/>
      <protection locked="0"/>
    </xf>
    <xf numFmtId="0" fontId="0" fillId="13" borderId="47" xfId="0" applyFill="1" applyBorder="1" applyAlignment="1" applyProtection="1">
      <alignment horizontal="left" vertical="center"/>
      <protection locked="0"/>
    </xf>
    <xf numFmtId="0" fontId="0" fillId="13" borderId="50" xfId="0" applyFill="1" applyBorder="1" applyAlignment="1" applyProtection="1">
      <alignment horizontal="center" vertical="center"/>
      <protection locked="0"/>
    </xf>
    <xf numFmtId="0" fontId="0" fillId="13" borderId="80" xfId="0" applyFill="1" applyBorder="1" applyAlignment="1" applyProtection="1">
      <alignment horizontal="center" vertical="center"/>
      <protection locked="0"/>
    </xf>
    <xf numFmtId="0" fontId="11" fillId="10" borderId="0" xfId="0" applyFont="1" applyFill="1" applyAlignment="1">
      <alignment horizontal="center"/>
    </xf>
    <xf numFmtId="0" fontId="11" fillId="10" borderId="78" xfId="0" applyFont="1" applyFill="1" applyBorder="1" applyAlignment="1">
      <alignment horizontal="center"/>
    </xf>
    <xf numFmtId="0" fontId="0" fillId="15" borderId="25" xfId="0" applyFill="1" applyBorder="1" applyAlignment="1">
      <alignment horizontal="left"/>
    </xf>
    <xf numFmtId="0" fontId="0" fillId="15" borderId="38" xfId="0" applyFill="1" applyBorder="1" applyAlignment="1">
      <alignment horizontal="left"/>
    </xf>
    <xf numFmtId="0" fontId="0" fillId="16" borderId="96" xfId="0" applyFill="1" applyBorder="1" applyAlignment="1" applyProtection="1">
      <alignment horizontal="center" vertical="center"/>
      <protection locked="0"/>
    </xf>
    <xf numFmtId="164" fontId="0" fillId="9" borderId="174" xfId="0" applyNumberFormat="1" applyFill="1" applyBorder="1" applyAlignment="1" applyProtection="1">
      <alignment horizontal="center" vertical="center"/>
      <protection locked="0"/>
    </xf>
    <xf numFmtId="164" fontId="0" fillId="9" borderId="181" xfId="0" applyNumberFormat="1" applyFill="1" applyBorder="1" applyAlignment="1" applyProtection="1">
      <alignment horizontal="center" vertical="center"/>
      <protection locked="0"/>
    </xf>
    <xf numFmtId="164" fontId="0" fillId="9" borderId="6" xfId="0" applyNumberFormat="1" applyFill="1" applyBorder="1" applyAlignment="1" applyProtection="1">
      <alignment horizontal="center" vertical="center"/>
      <protection locked="0"/>
    </xf>
    <xf numFmtId="0" fontId="10" fillId="13" borderId="108" xfId="0" applyFont="1" applyFill="1" applyBorder="1" applyAlignment="1" applyProtection="1">
      <alignment horizontal="center"/>
      <protection locked="0"/>
    </xf>
    <xf numFmtId="0" fontId="10" fillId="13" borderId="118" xfId="0" applyFont="1" applyFill="1" applyBorder="1" applyAlignment="1" applyProtection="1">
      <alignment horizontal="center"/>
      <protection locked="0"/>
    </xf>
    <xf numFmtId="0" fontId="0" fillId="13" borderId="88" xfId="0" applyFill="1" applyBorder="1" applyAlignment="1" applyProtection="1">
      <alignment horizontal="center"/>
      <protection locked="0"/>
    </xf>
    <xf numFmtId="0" fontId="0" fillId="13" borderId="84" xfId="0" applyFill="1" applyBorder="1" applyAlignment="1" applyProtection="1">
      <alignment horizontal="center"/>
      <protection locked="0"/>
    </xf>
    <xf numFmtId="0" fontId="9" fillId="15" borderId="13" xfId="0" applyFont="1" applyFill="1" applyBorder="1" applyAlignment="1">
      <alignment horizontal="center"/>
    </xf>
    <xf numFmtId="0" fontId="0" fillId="16" borderId="90" xfId="0" applyFill="1" applyBorder="1" applyAlignment="1" applyProtection="1">
      <alignment horizontal="center" vertical="center"/>
      <protection locked="0"/>
    </xf>
    <xf numFmtId="0" fontId="0" fillId="16" borderId="95" xfId="0" applyFill="1" applyBorder="1" applyAlignment="1" applyProtection="1">
      <alignment horizontal="center" vertical="center"/>
      <protection locked="0"/>
    </xf>
    <xf numFmtId="0" fontId="9" fillId="7" borderId="169" xfId="0" applyFont="1" applyFill="1" applyBorder="1" applyAlignment="1">
      <alignment horizontal="center"/>
    </xf>
    <xf numFmtId="0" fontId="9" fillId="7" borderId="122" xfId="0" applyFont="1" applyFill="1" applyBorder="1" applyAlignment="1">
      <alignment horizontal="center"/>
    </xf>
    <xf numFmtId="0" fontId="0" fillId="7" borderId="169" xfId="0" applyFill="1" applyBorder="1" applyAlignment="1" applyProtection="1">
      <alignment horizontal="center" vertical="center"/>
      <protection locked="0"/>
    </xf>
    <xf numFmtId="0" fontId="0" fillId="7" borderId="121" xfId="0" applyFill="1" applyBorder="1" applyAlignment="1" applyProtection="1">
      <alignment horizontal="center" vertical="center"/>
      <protection locked="0"/>
    </xf>
    <xf numFmtId="0" fontId="0" fillId="7" borderId="122" xfId="0" applyFill="1" applyBorder="1" applyAlignment="1" applyProtection="1">
      <alignment horizontal="center" vertical="center"/>
      <protection locked="0"/>
    </xf>
    <xf numFmtId="0" fontId="0" fillId="13" borderId="169" xfId="0" applyFill="1" applyBorder="1" applyAlignment="1" applyProtection="1">
      <alignment horizontal="center" vertical="center"/>
      <protection locked="0"/>
    </xf>
    <xf numFmtId="0" fontId="0" fillId="13" borderId="122" xfId="0" applyFill="1" applyBorder="1" applyAlignment="1" applyProtection="1">
      <alignment horizontal="center" vertical="center"/>
      <protection locked="0"/>
    </xf>
    <xf numFmtId="0" fontId="0" fillId="15" borderId="28" xfId="0" applyFill="1" applyBorder="1" applyAlignment="1">
      <alignment horizontal="left"/>
    </xf>
    <xf numFmtId="0" fontId="0" fillId="16" borderId="30" xfId="0" applyFill="1" applyBorder="1" applyAlignment="1" applyProtection="1">
      <alignment horizontal="center" vertical="center"/>
      <protection locked="0"/>
    </xf>
    <xf numFmtId="0" fontId="9" fillId="15" borderId="17" xfId="0" applyFont="1" applyFill="1" applyBorder="1" applyAlignment="1">
      <alignment horizontal="center"/>
    </xf>
    <xf numFmtId="0" fontId="9" fillId="15" borderId="94" xfId="0" applyFont="1" applyFill="1" applyBorder="1" applyAlignment="1">
      <alignment horizontal="center"/>
    </xf>
    <xf numFmtId="0" fontId="9" fillId="15" borderId="33" xfId="0" applyFont="1" applyFill="1" applyBorder="1" applyAlignment="1">
      <alignment horizontal="center"/>
    </xf>
    <xf numFmtId="0" fontId="0" fillId="19" borderId="26" xfId="0" applyFill="1" applyBorder="1" applyAlignment="1" applyProtection="1">
      <alignment horizontal="center" vertical="center"/>
      <protection locked="0"/>
    </xf>
    <xf numFmtId="0" fontId="0" fillId="16" borderId="100" xfId="0" applyFill="1" applyBorder="1" applyAlignment="1" applyProtection="1">
      <alignment horizontal="center" vertical="center"/>
      <protection locked="0"/>
    </xf>
    <xf numFmtId="0" fontId="0" fillId="16" borderId="101" xfId="0" applyFill="1" applyBorder="1" applyAlignment="1" applyProtection="1">
      <alignment horizontal="center" vertical="center"/>
      <protection locked="0"/>
    </xf>
    <xf numFmtId="0" fontId="9" fillId="15" borderId="25" xfId="0" applyFont="1" applyFill="1" applyBorder="1" applyAlignment="1">
      <alignment horizontal="center"/>
    </xf>
    <xf numFmtId="0" fontId="9" fillId="15" borderId="38" xfId="0" applyFont="1" applyFill="1" applyBorder="1" applyAlignment="1">
      <alignment horizontal="center"/>
    </xf>
    <xf numFmtId="0" fontId="0" fillId="15" borderId="210" xfId="0" applyFill="1" applyBorder="1" applyAlignment="1">
      <alignment horizontal="left"/>
    </xf>
    <xf numFmtId="0" fontId="0" fillId="15" borderId="125" xfId="0" applyFill="1" applyBorder="1" applyAlignment="1">
      <alignment horizontal="left"/>
    </xf>
    <xf numFmtId="0" fontId="0" fillId="16" borderId="201" xfId="0" applyFill="1" applyBorder="1" applyAlignment="1" applyProtection="1">
      <alignment horizontal="center" vertical="center"/>
      <protection locked="0"/>
    </xf>
    <xf numFmtId="0" fontId="0" fillId="16" borderId="153" xfId="0" applyFill="1" applyBorder="1" applyAlignment="1" applyProtection="1">
      <alignment horizontal="center" vertical="center"/>
      <protection locked="0"/>
    </xf>
    <xf numFmtId="0" fontId="0" fillId="16" borderId="202" xfId="0" applyFill="1" applyBorder="1" applyAlignment="1" applyProtection="1">
      <alignment horizontal="center" vertical="center"/>
      <protection locked="0"/>
    </xf>
    <xf numFmtId="0" fontId="0" fillId="16" borderId="168" xfId="0" applyFill="1" applyBorder="1" applyAlignment="1" applyProtection="1">
      <alignment horizontal="center" vertical="center"/>
      <protection locked="0"/>
    </xf>
    <xf numFmtId="0" fontId="0" fillId="20" borderId="26" xfId="0" applyFill="1" applyBorder="1" applyAlignment="1" applyProtection="1">
      <alignment horizontal="center" vertical="center"/>
      <protection locked="0"/>
    </xf>
    <xf numFmtId="0" fontId="0" fillId="15" borderId="50" xfId="0" applyFill="1" applyBorder="1" applyAlignment="1">
      <alignment horizontal="left"/>
    </xf>
    <xf numFmtId="0" fontId="0" fillId="15" borderId="51" xfId="0" applyFill="1" applyBorder="1" applyAlignment="1">
      <alignment horizontal="left"/>
    </xf>
    <xf numFmtId="0" fontId="0" fillId="16" borderId="226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16" borderId="49" xfId="0" applyFill="1" applyBorder="1" applyAlignment="1" applyProtection="1">
      <alignment horizontal="center" vertical="center"/>
      <protection locked="0"/>
    </xf>
    <xf numFmtId="0" fontId="0" fillId="16" borderId="227" xfId="0" applyFill="1" applyBorder="1" applyAlignment="1" applyProtection="1">
      <alignment horizontal="center" vertical="center"/>
      <protection locked="0"/>
    </xf>
    <xf numFmtId="0" fontId="9" fillId="15" borderId="89" xfId="0" applyFont="1" applyFill="1" applyBorder="1" applyAlignment="1">
      <alignment horizontal="center"/>
    </xf>
    <xf numFmtId="0" fontId="0" fillId="15" borderId="102" xfId="0" applyFill="1" applyBorder="1" applyAlignment="1">
      <alignment horizontal="center"/>
    </xf>
    <xf numFmtId="0" fontId="0" fillId="16" borderId="103" xfId="0" applyFill="1" applyBorder="1" applyAlignment="1" applyProtection="1">
      <alignment horizontal="center" vertical="center"/>
      <protection locked="0"/>
    </xf>
    <xf numFmtId="0" fontId="0" fillId="16" borderId="98" xfId="0" applyFill="1" applyBorder="1" applyAlignment="1" applyProtection="1">
      <alignment horizontal="center" vertical="center"/>
      <protection locked="0"/>
    </xf>
    <xf numFmtId="0" fontId="0" fillId="16" borderId="99" xfId="0" applyFill="1" applyBorder="1" applyAlignment="1" applyProtection="1">
      <alignment horizontal="center" vertical="center"/>
      <protection locked="0"/>
    </xf>
    <xf numFmtId="0" fontId="12" fillId="17" borderId="71" xfId="0" applyFont="1" applyFill="1" applyBorder="1" applyAlignment="1">
      <alignment horizontal="center"/>
    </xf>
    <xf numFmtId="0" fontId="12" fillId="17" borderId="104" xfId="0" applyFont="1" applyFill="1" applyBorder="1" applyAlignment="1">
      <alignment horizontal="center"/>
    </xf>
    <xf numFmtId="0" fontId="0" fillId="18" borderId="106" xfId="0" applyFill="1" applyBorder="1" applyAlignment="1">
      <alignment horizontal="center"/>
    </xf>
    <xf numFmtId="0" fontId="0" fillId="18" borderId="223" xfId="0" applyFill="1" applyBorder="1" applyAlignment="1">
      <alignment horizontal="center"/>
    </xf>
    <xf numFmtId="0" fontId="0" fillId="18" borderId="224" xfId="0" applyFill="1" applyBorder="1" applyAlignment="1">
      <alignment horizontal="center"/>
    </xf>
    <xf numFmtId="0" fontId="0" fillId="18" borderId="225" xfId="0" applyFill="1" applyBorder="1" applyAlignment="1">
      <alignment horizontal="center"/>
    </xf>
    <xf numFmtId="0" fontId="0" fillId="19" borderId="32" xfId="0" applyFill="1" applyBorder="1" applyAlignment="1" applyProtection="1">
      <alignment horizontal="center" vertical="center"/>
      <protection locked="0"/>
    </xf>
    <xf numFmtId="0" fontId="9" fillId="15" borderId="57" xfId="0" applyFont="1" applyFill="1" applyBorder="1" applyAlignment="1">
      <alignment horizontal="center"/>
    </xf>
    <xf numFmtId="0" fontId="0" fillId="23" borderId="73" xfId="0" applyFill="1" applyBorder="1" applyAlignment="1">
      <alignment horizontal="left"/>
    </xf>
    <xf numFmtId="0" fontId="0" fillId="23" borderId="40" xfId="0" applyFill="1" applyBorder="1" applyAlignment="1">
      <alignment horizontal="left"/>
    </xf>
    <xf numFmtId="0" fontId="0" fillId="23" borderId="74" xfId="0" applyFill="1" applyBorder="1" applyAlignment="1">
      <alignment horizontal="left"/>
    </xf>
    <xf numFmtId="0" fontId="0" fillId="22" borderId="73" xfId="0" applyFill="1" applyBorder="1" applyAlignment="1">
      <alignment horizontal="left"/>
    </xf>
    <xf numFmtId="0" fontId="0" fillId="22" borderId="40" xfId="0" applyFill="1" applyBorder="1" applyAlignment="1">
      <alignment horizontal="left"/>
    </xf>
    <xf numFmtId="0" fontId="0" fillId="22" borderId="74" xfId="0" applyFill="1" applyBorder="1" applyAlignment="1">
      <alignment horizontal="left"/>
    </xf>
    <xf numFmtId="0" fontId="9" fillId="21" borderId="73" xfId="0" applyFont="1" applyFill="1" applyBorder="1" applyAlignment="1">
      <alignment horizontal="left"/>
    </xf>
    <xf numFmtId="0" fontId="9" fillId="21" borderId="40" xfId="0" applyFont="1" applyFill="1" applyBorder="1" applyAlignment="1">
      <alignment horizontal="left"/>
    </xf>
    <xf numFmtId="0" fontId="9" fillId="21" borderId="74" xfId="0" applyFont="1" applyFill="1" applyBorder="1" applyAlignment="1">
      <alignment horizontal="left"/>
    </xf>
    <xf numFmtId="0" fontId="0" fillId="22" borderId="148" xfId="0" applyFill="1" applyBorder="1" applyAlignment="1">
      <alignment horizontal="left"/>
    </xf>
    <xf numFmtId="0" fontId="0" fillId="22" borderId="34" xfId="0" applyFill="1" applyBorder="1" applyAlignment="1">
      <alignment horizontal="left"/>
    </xf>
    <xf numFmtId="0" fontId="0" fillId="22" borderId="240" xfId="0" applyFill="1" applyBorder="1" applyAlignment="1">
      <alignment horizontal="left"/>
    </xf>
    <xf numFmtId="0" fontId="9" fillId="21" borderId="121" xfId="0" applyFont="1" applyFill="1" applyBorder="1" applyAlignment="1" applyProtection="1">
      <alignment horizontal="center" vertical="center"/>
      <protection locked="0"/>
    </xf>
    <xf numFmtId="0" fontId="9" fillId="21" borderId="122" xfId="0" applyFont="1" applyFill="1" applyBorder="1" applyAlignment="1" applyProtection="1">
      <alignment horizontal="center" vertical="center"/>
      <protection locked="0"/>
    </xf>
    <xf numFmtId="0" fontId="9" fillId="21" borderId="8" xfId="0" applyFont="1" applyFill="1" applyBorder="1" applyAlignment="1">
      <alignment horizontal="center" vertical="center"/>
    </xf>
    <xf numFmtId="0" fontId="9" fillId="21" borderId="7" xfId="0" applyFont="1" applyFill="1" applyBorder="1" applyAlignment="1">
      <alignment horizontal="center" vertical="center"/>
    </xf>
    <xf numFmtId="0" fontId="9" fillId="21" borderId="12" xfId="0" applyFont="1" applyFill="1" applyBorder="1" applyAlignment="1">
      <alignment horizontal="center" vertical="center"/>
    </xf>
    <xf numFmtId="0" fontId="9" fillId="21" borderId="163" xfId="0" applyFont="1" applyFill="1" applyBorder="1" applyAlignment="1">
      <alignment horizontal="left" vertical="center"/>
    </xf>
    <xf numFmtId="0" fontId="9" fillId="21" borderId="164" xfId="0" applyFont="1" applyFill="1" applyBorder="1" applyAlignment="1">
      <alignment horizontal="left" vertical="center"/>
    </xf>
    <xf numFmtId="0" fontId="9" fillId="21" borderId="165" xfId="0" applyFont="1" applyFill="1" applyBorder="1" applyAlignment="1">
      <alignment horizontal="left" vertical="center"/>
    </xf>
    <xf numFmtId="0" fontId="9" fillId="21" borderId="115" xfId="0" applyFont="1" applyFill="1" applyBorder="1" applyAlignment="1">
      <alignment horizontal="left"/>
    </xf>
    <xf numFmtId="0" fontId="9" fillId="21" borderId="193" xfId="0" applyFont="1" applyFill="1" applyBorder="1" applyAlignment="1">
      <alignment horizontal="left"/>
    </xf>
    <xf numFmtId="0" fontId="9" fillId="21" borderId="191" xfId="0" applyFont="1" applyFill="1" applyBorder="1" applyAlignment="1">
      <alignment horizontal="left"/>
    </xf>
    <xf numFmtId="0" fontId="9" fillId="21" borderId="5" xfId="0" applyFont="1" applyFill="1" applyBorder="1" applyAlignment="1" applyProtection="1">
      <alignment horizontal="center" vertical="center"/>
      <protection locked="0"/>
    </xf>
    <xf numFmtId="0" fontId="9" fillId="21" borderId="6" xfId="0" applyFont="1" applyFill="1" applyBorder="1" applyAlignment="1" applyProtection="1">
      <alignment horizontal="center" vertical="center"/>
      <protection locked="0"/>
    </xf>
    <xf numFmtId="0" fontId="0" fillId="20" borderId="109" xfId="0" applyFill="1" applyBorder="1" applyAlignment="1" applyProtection="1">
      <alignment horizontal="center" vertical="center"/>
      <protection locked="0"/>
    </xf>
    <xf numFmtId="0" fontId="9" fillId="21" borderId="8" xfId="0" applyFont="1" applyFill="1" applyBorder="1" applyAlignment="1">
      <alignment horizontal="center"/>
    </xf>
    <xf numFmtId="0" fontId="9" fillId="21" borderId="7" xfId="0" applyFont="1" applyFill="1" applyBorder="1" applyAlignment="1">
      <alignment horizontal="center"/>
    </xf>
    <xf numFmtId="0" fontId="9" fillId="21" borderId="12" xfId="0" applyFont="1" applyFill="1" applyBorder="1" applyAlignment="1">
      <alignment horizontal="center"/>
    </xf>
    <xf numFmtId="0" fontId="9" fillId="21" borderId="116" xfId="0" applyFont="1" applyFill="1" applyBorder="1" applyAlignment="1">
      <alignment horizontal="center" vertical="center"/>
    </xf>
    <xf numFmtId="0" fontId="9" fillId="21" borderId="117" xfId="0" applyFont="1" applyFill="1" applyBorder="1" applyAlignment="1">
      <alignment horizontal="center" vertical="center"/>
    </xf>
    <xf numFmtId="0" fontId="9" fillId="21" borderId="83" xfId="0" applyFont="1" applyFill="1" applyBorder="1" applyAlignment="1">
      <alignment horizontal="center" vertical="center"/>
    </xf>
    <xf numFmtId="0" fontId="9" fillId="21" borderId="85" xfId="0" applyFont="1" applyFill="1" applyBorder="1" applyAlignment="1">
      <alignment horizontal="center" vertical="center"/>
    </xf>
    <xf numFmtId="0" fontId="0" fillId="15" borderId="166" xfId="0" applyFill="1" applyBorder="1" applyAlignment="1">
      <alignment horizontal="left" shrinkToFit="1"/>
    </xf>
    <xf numFmtId="0" fontId="0" fillId="15" borderId="77" xfId="0" applyFill="1" applyBorder="1" applyAlignment="1">
      <alignment horizontal="left" shrinkToFit="1"/>
    </xf>
    <xf numFmtId="0" fontId="0" fillId="15" borderId="167" xfId="0" applyFill="1" applyBorder="1" applyAlignment="1">
      <alignment horizontal="left" shrinkToFit="1"/>
    </xf>
    <xf numFmtId="0" fontId="0" fillId="16" borderId="28" xfId="0" applyFill="1" applyBorder="1" applyAlignment="1">
      <alignment horizontal="left"/>
    </xf>
    <xf numFmtId="0" fontId="0" fillId="16" borderId="29" xfId="0" applyFill="1" applyBorder="1" applyAlignment="1">
      <alignment horizontal="left"/>
    </xf>
    <xf numFmtId="0" fontId="0" fillId="16" borderId="30" xfId="0" applyFill="1" applyBorder="1" applyAlignment="1">
      <alignment horizontal="left"/>
    </xf>
    <xf numFmtId="0" fontId="10" fillId="28" borderId="24" xfId="0" applyFont="1" applyFill="1" applyBorder="1" applyAlignment="1">
      <alignment horizontal="left" vertical="center"/>
    </xf>
    <xf numFmtId="0" fontId="10" fillId="28" borderId="26" xfId="0" applyFont="1" applyFill="1" applyBorder="1" applyAlignment="1">
      <alignment horizontal="left" vertical="center"/>
    </xf>
    <xf numFmtId="0" fontId="10" fillId="28" borderId="27" xfId="0" applyFont="1" applyFill="1" applyBorder="1" applyAlignment="1">
      <alignment horizontal="left" vertical="center"/>
    </xf>
    <xf numFmtId="0" fontId="0" fillId="16" borderId="56" xfId="0" applyFill="1" applyBorder="1" applyAlignment="1">
      <alignment horizontal="left"/>
    </xf>
    <xf numFmtId="0" fontId="0" fillId="16" borderId="57" xfId="0" applyFill="1" applyBorder="1" applyAlignment="1">
      <alignment horizontal="left"/>
    </xf>
    <xf numFmtId="0" fontId="0" fillId="16" borderId="58" xfId="0" applyFill="1" applyBorder="1" applyAlignment="1">
      <alignment horizontal="left"/>
    </xf>
    <xf numFmtId="0" fontId="10" fillId="29" borderId="24" xfId="0" applyFont="1" applyFill="1" applyBorder="1" applyAlignment="1">
      <alignment horizontal="left" vertical="center"/>
    </xf>
    <xf numFmtId="0" fontId="10" fillId="29" borderId="26" xfId="0" applyFont="1" applyFill="1" applyBorder="1" applyAlignment="1">
      <alignment horizontal="left" vertical="center"/>
    </xf>
    <xf numFmtId="0" fontId="10" fillId="29" borderId="27" xfId="0" applyFont="1" applyFill="1" applyBorder="1" applyAlignment="1">
      <alignment horizontal="left" vertical="center"/>
    </xf>
    <xf numFmtId="0" fontId="12" fillId="26" borderId="160" xfId="0" applyFont="1" applyFill="1" applyBorder="1" applyAlignment="1">
      <alignment horizontal="left" vertical="center"/>
    </xf>
    <xf numFmtId="0" fontId="12" fillId="26" borderId="161" xfId="0" applyFont="1" applyFill="1" applyBorder="1" applyAlignment="1">
      <alignment horizontal="left" vertical="center"/>
    </xf>
    <xf numFmtId="0" fontId="0" fillId="27" borderId="24" xfId="0" applyFill="1" applyBorder="1" applyAlignment="1">
      <alignment horizontal="left" vertical="center"/>
    </xf>
    <xf numFmtId="0" fontId="0" fillId="27" borderId="26" xfId="0" applyFill="1" applyBorder="1" applyAlignment="1">
      <alignment horizontal="left" vertical="center"/>
    </xf>
    <xf numFmtId="0" fontId="0" fillId="27" borderId="27" xfId="0" applyFill="1" applyBorder="1" applyAlignment="1">
      <alignment horizontal="left" vertical="center"/>
    </xf>
    <xf numFmtId="0" fontId="0" fillId="25" borderId="73" xfId="0" applyFill="1" applyBorder="1" applyAlignment="1">
      <alignment horizontal="left"/>
    </xf>
    <xf numFmtId="0" fontId="0" fillId="25" borderId="40" xfId="0" applyFill="1" applyBorder="1" applyAlignment="1">
      <alignment horizontal="left"/>
    </xf>
    <xf numFmtId="0" fontId="0" fillId="25" borderId="74" xfId="0" applyFill="1" applyBorder="1" applyAlignment="1">
      <alignment horizontal="left"/>
    </xf>
    <xf numFmtId="0" fontId="0" fillId="25" borderId="115" xfId="0" applyFill="1" applyBorder="1" applyAlignment="1">
      <alignment horizontal="left"/>
    </xf>
    <xf numFmtId="0" fontId="0" fillId="25" borderId="98" xfId="0" applyFill="1" applyBorder="1" applyAlignment="1">
      <alignment horizontal="left"/>
    </xf>
    <xf numFmtId="0" fontId="0" fillId="25" borderId="207" xfId="0" applyFill="1" applyBorder="1" applyAlignment="1">
      <alignment horizontal="left"/>
    </xf>
    <xf numFmtId="0" fontId="20" fillId="16" borderId="192" xfId="0" applyFont="1" applyFill="1" applyBorder="1" applyAlignment="1">
      <alignment horizontal="left"/>
    </xf>
    <xf numFmtId="0" fontId="20" fillId="16" borderId="193" xfId="0" applyFont="1" applyFill="1" applyBorder="1" applyAlignment="1">
      <alignment horizontal="left"/>
    </xf>
    <xf numFmtId="0" fontId="20" fillId="16" borderId="191" xfId="0" applyFont="1" applyFill="1" applyBorder="1" applyAlignment="1">
      <alignment horizontal="left"/>
    </xf>
    <xf numFmtId="164" fontId="0" fillId="28" borderId="40" xfId="0" applyNumberFormat="1" applyFill="1" applyBorder="1" applyAlignment="1" applyProtection="1">
      <alignment horizontal="center" vertical="center"/>
      <protection locked="0"/>
    </xf>
    <xf numFmtId="164" fontId="0" fillId="28" borderId="41" xfId="0" applyNumberFormat="1" applyFill="1" applyBorder="1" applyAlignment="1" applyProtection="1">
      <alignment horizontal="center" vertical="center"/>
      <protection locked="0"/>
    </xf>
    <xf numFmtId="0" fontId="0" fillId="28" borderId="41" xfId="0" applyFill="1" applyBorder="1" applyAlignment="1" applyProtection="1">
      <alignment horizontal="center" vertical="center"/>
      <protection locked="0"/>
    </xf>
    <xf numFmtId="0" fontId="0" fillId="28" borderId="22" xfId="0" applyFill="1" applyBorder="1" applyAlignment="1" applyProtection="1">
      <alignment horizontal="center"/>
      <protection locked="0"/>
    </xf>
    <xf numFmtId="0" fontId="0" fillId="28" borderId="43" xfId="0" applyFill="1" applyBorder="1" applyAlignment="1" applyProtection="1">
      <alignment horizontal="center" vertical="center"/>
      <protection locked="0"/>
    </xf>
    <xf numFmtId="0" fontId="9" fillId="28" borderId="22" xfId="0" applyFont="1" applyFill="1" applyBorder="1" applyAlignment="1">
      <alignment horizontal="left"/>
    </xf>
    <xf numFmtId="164" fontId="0" fillId="28" borderId="128" xfId="0" applyNumberFormat="1" applyFill="1" applyBorder="1" applyAlignment="1" applyProtection="1">
      <alignment horizontal="center" vertical="center"/>
      <protection locked="0"/>
    </xf>
    <xf numFmtId="164" fontId="0" fillId="28" borderId="129" xfId="0" applyNumberFormat="1" applyFill="1" applyBorder="1" applyAlignment="1" applyProtection="1">
      <alignment horizontal="center" vertical="center"/>
      <protection locked="0"/>
    </xf>
    <xf numFmtId="0" fontId="0" fillId="28" borderId="129" xfId="0" applyFill="1" applyBorder="1" applyAlignment="1" applyProtection="1">
      <alignment horizontal="center" vertical="center"/>
      <protection locked="0"/>
    </xf>
    <xf numFmtId="0" fontId="0" fillId="28" borderId="67" xfId="0" applyFill="1" applyBorder="1" applyAlignment="1" applyProtection="1">
      <alignment horizontal="center" vertical="center"/>
      <protection locked="0"/>
    </xf>
    <xf numFmtId="0" fontId="9" fillId="28" borderId="29" xfId="0" applyFont="1" applyFill="1" applyBorder="1" applyAlignment="1">
      <alignment horizontal="left"/>
    </xf>
    <xf numFmtId="0" fontId="0" fillId="28" borderId="30" xfId="0" applyFill="1" applyBorder="1" applyAlignment="1" applyProtection="1">
      <alignment horizontal="center"/>
      <protection locked="0"/>
    </xf>
    <xf numFmtId="0" fontId="0" fillId="28" borderId="45" xfId="0" applyFill="1" applyBorder="1" applyAlignment="1" applyProtection="1">
      <alignment horizontal="center"/>
      <protection locked="0"/>
    </xf>
    <xf numFmtId="164" fontId="0" fillId="29" borderId="40" xfId="0" applyNumberFormat="1" applyFill="1" applyBorder="1" applyAlignment="1" applyProtection="1">
      <alignment horizontal="center" vertical="center"/>
      <protection locked="0"/>
    </xf>
    <xf numFmtId="164" fontId="0" fillId="29" borderId="41" xfId="0" applyNumberFormat="1" applyFill="1" applyBorder="1" applyAlignment="1" applyProtection="1">
      <alignment horizontal="center" vertical="center"/>
      <protection locked="0"/>
    </xf>
    <xf numFmtId="0" fontId="0" fillId="29" borderId="41" xfId="0" applyFill="1" applyBorder="1" applyAlignment="1" applyProtection="1">
      <alignment horizontal="center" vertical="center"/>
      <protection locked="0"/>
    </xf>
    <xf numFmtId="0" fontId="0" fillId="29" borderId="43" xfId="0" applyFill="1" applyBorder="1" applyAlignment="1" applyProtection="1">
      <alignment horizontal="center" vertical="center"/>
      <protection locked="0"/>
    </xf>
    <xf numFmtId="0" fontId="9" fillId="29" borderId="29" xfId="0" applyFont="1" applyFill="1" applyBorder="1" applyAlignment="1">
      <alignment horizontal="left"/>
    </xf>
    <xf numFmtId="0" fontId="0" fillId="29" borderId="30" xfId="0" applyFill="1" applyBorder="1" applyAlignment="1" applyProtection="1">
      <alignment horizontal="center"/>
      <protection locked="0"/>
    </xf>
    <xf numFmtId="0" fontId="0" fillId="29" borderId="45" xfId="0" applyFill="1" applyBorder="1" applyAlignment="1" applyProtection="1">
      <alignment horizontal="center"/>
      <protection locked="0"/>
    </xf>
    <xf numFmtId="0" fontId="9" fillId="30" borderId="29" xfId="0" applyFont="1" applyFill="1" applyBorder="1" applyAlignment="1">
      <alignment horizontal="left"/>
    </xf>
    <xf numFmtId="0" fontId="0" fillId="30" borderId="30" xfId="0" applyFill="1" applyBorder="1" applyAlignment="1" applyProtection="1">
      <alignment horizontal="center"/>
      <protection locked="0"/>
    </xf>
    <xf numFmtId="0" fontId="0" fillId="30" borderId="45" xfId="0" applyFill="1" applyBorder="1" applyAlignment="1" applyProtection="1">
      <alignment horizontal="center"/>
      <protection locked="0"/>
    </xf>
    <xf numFmtId="164" fontId="0" fillId="30" borderId="40" xfId="0" applyNumberFormat="1" applyFill="1" applyBorder="1" applyAlignment="1" applyProtection="1">
      <alignment horizontal="center" vertical="center"/>
      <protection locked="0"/>
    </xf>
    <xf numFmtId="164" fontId="0" fillId="30" borderId="41" xfId="0" applyNumberFormat="1" applyFill="1" applyBorder="1" applyAlignment="1" applyProtection="1">
      <alignment horizontal="center" vertical="center"/>
      <protection locked="0"/>
    </xf>
    <xf numFmtId="0" fontId="0" fillId="30" borderId="41" xfId="0" applyFill="1" applyBorder="1" applyAlignment="1" applyProtection="1">
      <alignment horizontal="center" vertical="center"/>
      <protection locked="0"/>
    </xf>
    <xf numFmtId="0" fontId="0" fillId="30" borderId="43" xfId="0" applyFill="1" applyBorder="1" applyAlignment="1" applyProtection="1">
      <alignment horizontal="center" vertical="center"/>
      <protection locked="0"/>
    </xf>
    <xf numFmtId="164" fontId="0" fillId="30" borderId="130" xfId="0" applyNumberFormat="1" applyFill="1" applyBorder="1" applyAlignment="1" applyProtection="1">
      <alignment horizontal="center" vertical="center"/>
      <protection locked="0"/>
    </xf>
    <xf numFmtId="164" fontId="0" fillId="30" borderId="131" xfId="0" applyNumberFormat="1" applyFill="1" applyBorder="1" applyAlignment="1" applyProtection="1">
      <alignment horizontal="center" vertical="center"/>
      <protection locked="0"/>
    </xf>
    <xf numFmtId="0" fontId="0" fillId="30" borderId="131" xfId="0" applyFill="1" applyBorder="1" applyAlignment="1" applyProtection="1">
      <alignment horizontal="center" vertical="center"/>
      <protection locked="0"/>
    </xf>
    <xf numFmtId="0" fontId="0" fillId="30" borderId="133" xfId="0" applyFill="1" applyBorder="1" applyAlignment="1" applyProtection="1">
      <alignment horizontal="center"/>
      <protection locked="0"/>
    </xf>
    <xf numFmtId="0" fontId="0" fillId="30" borderId="134" xfId="0" applyFill="1" applyBorder="1" applyAlignment="1" applyProtection="1">
      <alignment horizontal="center"/>
      <protection locked="0"/>
    </xf>
    <xf numFmtId="0" fontId="9" fillId="31" borderId="104" xfId="0" applyFont="1" applyFill="1" applyBorder="1" applyAlignment="1">
      <alignment horizontal="center"/>
    </xf>
    <xf numFmtId="0" fontId="9" fillId="31" borderId="110" xfId="0" applyFont="1" applyFill="1" applyBorder="1" applyAlignment="1">
      <alignment horizontal="left"/>
    </xf>
    <xf numFmtId="0" fontId="9" fillId="31" borderId="119" xfId="0" applyFont="1" applyFill="1" applyBorder="1" applyAlignment="1">
      <alignment horizontal="left"/>
    </xf>
    <xf numFmtId="0" fontId="9" fillId="31" borderId="120" xfId="0" applyFont="1" applyFill="1" applyBorder="1" applyAlignment="1">
      <alignment horizontal="left"/>
    </xf>
    <xf numFmtId="0" fontId="0" fillId="30" borderId="132" xfId="0" applyFill="1" applyBorder="1" applyAlignment="1" applyProtection="1">
      <alignment horizontal="center" vertical="center"/>
      <protection locked="0"/>
    </xf>
    <xf numFmtId="0" fontId="9" fillId="30" borderId="111" xfId="0" applyFont="1" applyFill="1" applyBorder="1" applyAlignment="1">
      <alignment horizontal="left"/>
    </xf>
    <xf numFmtId="0" fontId="0" fillId="3" borderId="40" xfId="0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/>
      <protection locked="0"/>
    </xf>
    <xf numFmtId="0" fontId="0" fillId="3" borderId="43" xfId="0" applyFill="1" applyBorder="1" applyAlignment="1" applyProtection="1">
      <alignment horizontal="left" vertical="center"/>
      <protection locked="0"/>
    </xf>
    <xf numFmtId="0" fontId="0" fillId="3" borderId="128" xfId="0" applyFill="1" applyBorder="1" applyAlignment="1" applyProtection="1">
      <alignment horizontal="center" vertical="center"/>
      <protection locked="0"/>
    </xf>
    <xf numFmtId="0" fontId="0" fillId="3" borderId="129" xfId="0" applyFill="1" applyBorder="1" applyAlignment="1" applyProtection="1">
      <alignment horizontal="center" vertical="center"/>
      <protection locked="0"/>
    </xf>
    <xf numFmtId="0" fontId="0" fillId="3" borderId="67" xfId="0" applyFill="1" applyBorder="1" applyAlignment="1" applyProtection="1">
      <alignment horizontal="left" vertical="center"/>
      <protection locked="0"/>
    </xf>
    <xf numFmtId="0" fontId="0" fillId="2" borderId="40" xfId="0" applyFill="1" applyBorder="1" applyAlignment="1" applyProtection="1">
      <alignment horizontal="center" vertical="center"/>
      <protection locked="0"/>
    </xf>
    <xf numFmtId="0" fontId="0" fillId="2" borderId="41" xfId="0" applyFill="1" applyBorder="1" applyAlignment="1" applyProtection="1">
      <alignment horizontal="center" vertical="center"/>
      <protection locked="0"/>
    </xf>
    <xf numFmtId="0" fontId="0" fillId="2" borderId="43" xfId="0" applyFill="1" applyBorder="1" applyAlignment="1" applyProtection="1">
      <alignment horizontal="left" vertical="center"/>
      <protection locked="0"/>
    </xf>
    <xf numFmtId="0" fontId="0" fillId="5" borderId="130" xfId="0" applyFill="1" applyBorder="1" applyAlignment="1" applyProtection="1">
      <alignment horizontal="center" vertical="center"/>
      <protection locked="0"/>
    </xf>
    <xf numFmtId="0" fontId="0" fillId="5" borderId="131" xfId="0" applyFill="1" applyBorder="1" applyAlignment="1" applyProtection="1">
      <alignment horizontal="center" vertical="center"/>
      <protection locked="0"/>
    </xf>
    <xf numFmtId="0" fontId="0" fillId="5" borderId="132" xfId="0" applyFill="1" applyBorder="1" applyAlignment="1" applyProtection="1">
      <alignment horizontal="left" vertical="center"/>
      <protection locked="0"/>
    </xf>
    <xf numFmtId="0" fontId="0" fillId="5" borderId="40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 applyProtection="1">
      <alignment horizontal="left" vertical="center"/>
      <protection locked="0"/>
    </xf>
    <xf numFmtId="0" fontId="9" fillId="21" borderId="104" xfId="0" applyFont="1" applyFill="1" applyBorder="1" applyAlignment="1">
      <alignment horizontal="center"/>
    </xf>
    <xf numFmtId="0" fontId="20" fillId="21" borderId="104" xfId="0" applyFont="1" applyFill="1" applyBorder="1" applyAlignment="1">
      <alignment horizontal="center"/>
    </xf>
    <xf numFmtId="0" fontId="9" fillId="21" borderId="104" xfId="0" applyFont="1" applyFill="1" applyBorder="1" applyAlignment="1">
      <alignment horizontal="center" vertical="center"/>
    </xf>
    <xf numFmtId="0" fontId="9" fillId="21" borderId="104" xfId="0" applyFont="1" applyFill="1" applyBorder="1" applyAlignment="1">
      <alignment horizontal="center" vertical="center" wrapText="1"/>
    </xf>
    <xf numFmtId="0" fontId="9" fillId="21" borderId="119" xfId="0" applyFont="1" applyFill="1" applyBorder="1" applyAlignment="1">
      <alignment horizontal="center" vertical="center" wrapText="1"/>
    </xf>
    <xf numFmtId="0" fontId="9" fillId="21" borderId="135" xfId="0" applyFont="1" applyFill="1" applyBorder="1" applyAlignment="1">
      <alignment horizontal="center" vertical="center" wrapText="1"/>
    </xf>
    <xf numFmtId="0" fontId="9" fillId="21" borderId="136" xfId="0" applyFont="1" applyFill="1" applyBorder="1" applyAlignment="1">
      <alignment horizontal="center" vertical="center" wrapText="1"/>
    </xf>
    <xf numFmtId="0" fontId="9" fillId="21" borderId="120" xfId="0" applyFont="1" applyFill="1" applyBorder="1" applyAlignment="1">
      <alignment horizontal="center" vertical="center" wrapText="1"/>
    </xf>
    <xf numFmtId="0" fontId="9" fillId="21" borderId="110" xfId="0" applyFont="1" applyFill="1" applyBorder="1" applyAlignment="1">
      <alignment horizontal="center" vertical="center" wrapText="1"/>
    </xf>
    <xf numFmtId="0" fontId="0" fillId="22" borderId="67" xfId="0" applyFill="1" applyBorder="1" applyAlignment="1" applyProtection="1">
      <alignment horizontal="center" vertical="center"/>
      <protection locked="0"/>
    </xf>
    <xf numFmtId="16" fontId="0" fillId="22" borderId="22" xfId="0" applyNumberFormat="1" applyFill="1" applyBorder="1" applyAlignment="1" applyProtection="1">
      <alignment horizontal="center" vertical="center"/>
      <protection locked="0"/>
    </xf>
    <xf numFmtId="0" fontId="0" fillId="22" borderId="22" xfId="0" applyFill="1" applyBorder="1" applyAlignment="1" applyProtection="1">
      <alignment horizontal="center" vertical="center"/>
      <protection locked="0"/>
    </xf>
    <xf numFmtId="0" fontId="0" fillId="22" borderId="22" xfId="0" applyFill="1" applyBorder="1" applyAlignment="1" applyProtection="1">
      <alignment horizontal="left" vertical="center"/>
      <protection locked="0"/>
    </xf>
    <xf numFmtId="0" fontId="0" fillId="22" borderId="41" xfId="0" applyFill="1" applyBorder="1" applyAlignment="1" applyProtection="1">
      <alignment horizontal="center" vertical="center"/>
      <protection locked="0"/>
    </xf>
    <xf numFmtId="0" fontId="0" fillId="22" borderId="43" xfId="0" applyFill="1" applyBorder="1" applyAlignment="1" applyProtection="1">
      <alignment horizontal="center" vertical="center"/>
      <protection locked="0"/>
    </xf>
    <xf numFmtId="0" fontId="0" fillId="22" borderId="40" xfId="0" applyFill="1" applyBorder="1" applyAlignment="1" applyProtection="1">
      <alignment horizontal="center" vertical="center"/>
      <protection locked="0"/>
    </xf>
    <xf numFmtId="0" fontId="0" fillId="22" borderId="44" xfId="0" applyFill="1" applyBorder="1" applyAlignment="1" applyProtection="1">
      <alignment horizontal="center" vertical="center"/>
      <protection locked="0"/>
    </xf>
    <xf numFmtId="0" fontId="0" fillId="22" borderId="96" xfId="0" applyFill="1" applyBorder="1" applyAlignment="1" applyProtection="1">
      <alignment horizontal="center" vertical="center"/>
      <protection locked="0"/>
    </xf>
    <xf numFmtId="0" fontId="0" fillId="22" borderId="29" xfId="0" applyFill="1" applyBorder="1" applyAlignment="1" applyProtection="1">
      <alignment horizontal="center" vertical="center"/>
      <protection locked="0"/>
    </xf>
    <xf numFmtId="0" fontId="0" fillId="22" borderId="29" xfId="0" applyFill="1" applyBorder="1" applyAlignment="1" applyProtection="1">
      <alignment horizontal="left" vertical="center"/>
      <protection locked="0"/>
    </xf>
    <xf numFmtId="0" fontId="0" fillId="22" borderId="129" xfId="0" applyFill="1" applyBorder="1" applyAlignment="1" applyProtection="1">
      <alignment horizontal="center" vertical="center"/>
      <protection locked="0"/>
    </xf>
    <xf numFmtId="0" fontId="0" fillId="22" borderId="128" xfId="0" applyFill="1" applyBorder="1" applyAlignment="1" applyProtection="1">
      <alignment horizontal="center" vertical="center"/>
      <protection locked="0"/>
    </xf>
    <xf numFmtId="0" fontId="0" fillId="23" borderId="41" xfId="0" applyFill="1" applyBorder="1" applyAlignment="1" applyProtection="1">
      <alignment horizontal="center" vertical="center"/>
      <protection locked="0"/>
    </xf>
    <xf numFmtId="0" fontId="0" fillId="23" borderId="43" xfId="0" applyFill="1" applyBorder="1" applyAlignment="1" applyProtection="1">
      <alignment horizontal="center" vertical="center"/>
      <protection locked="0"/>
    </xf>
    <xf numFmtId="0" fontId="0" fillId="23" borderId="40" xfId="0" applyFill="1" applyBorder="1" applyAlignment="1" applyProtection="1">
      <alignment horizontal="center" vertical="center"/>
      <protection locked="0"/>
    </xf>
    <xf numFmtId="0" fontId="0" fillId="23" borderId="29" xfId="0" applyFill="1" applyBorder="1" applyAlignment="1" applyProtection="1">
      <alignment horizontal="left" vertical="center"/>
      <protection locked="0"/>
    </xf>
    <xf numFmtId="0" fontId="0" fillId="23" borderId="29" xfId="0" applyFill="1" applyBorder="1" applyAlignment="1" applyProtection="1">
      <alignment horizontal="center" vertical="center"/>
      <protection locked="0"/>
    </xf>
    <xf numFmtId="0" fontId="0" fillId="25" borderId="43" xfId="0" applyFill="1" applyBorder="1" applyAlignment="1" applyProtection="1">
      <alignment horizontal="center" vertical="center"/>
      <protection locked="0"/>
    </xf>
    <xf numFmtId="0" fontId="0" fillId="25" borderId="29" xfId="0" applyFill="1" applyBorder="1" applyAlignment="1" applyProtection="1">
      <alignment horizontal="center" vertical="center"/>
      <protection locked="0"/>
    </xf>
    <xf numFmtId="0" fontId="0" fillId="25" borderId="29" xfId="0" applyFill="1" applyBorder="1" applyAlignment="1" applyProtection="1">
      <alignment horizontal="left" vertical="center"/>
      <protection locked="0"/>
    </xf>
    <xf numFmtId="0" fontId="0" fillId="25" borderId="41" xfId="0" applyFill="1" applyBorder="1" applyAlignment="1" applyProtection="1">
      <alignment horizontal="center" vertical="center"/>
      <protection locked="0"/>
    </xf>
    <xf numFmtId="0" fontId="0" fillId="25" borderId="40" xfId="0" applyFill="1" applyBorder="1" applyAlignment="1" applyProtection="1">
      <alignment horizontal="center" vertical="center"/>
      <protection locked="0"/>
    </xf>
    <xf numFmtId="0" fontId="0" fillId="25" borderId="42" xfId="0" applyFill="1" applyBorder="1" applyAlignment="1" applyProtection="1">
      <alignment horizontal="center" vertical="center"/>
      <protection locked="0"/>
    </xf>
    <xf numFmtId="0" fontId="0" fillId="25" borderId="238" xfId="0" applyFill="1" applyBorder="1" applyAlignment="1" applyProtection="1">
      <alignment horizontal="center" vertical="center"/>
      <protection locked="0"/>
    </xf>
    <xf numFmtId="0" fontId="0" fillId="25" borderId="131" xfId="0" applyFill="1" applyBorder="1" applyAlignment="1" applyProtection="1">
      <alignment horizontal="center" vertical="center"/>
      <protection locked="0"/>
    </xf>
    <xf numFmtId="0" fontId="0" fillId="25" borderId="132" xfId="0" applyFill="1" applyBorder="1" applyAlignment="1" applyProtection="1">
      <alignment horizontal="center" vertical="center"/>
      <protection locked="0"/>
    </xf>
    <xf numFmtId="0" fontId="0" fillId="25" borderId="239" xfId="0" applyFill="1" applyBorder="1" applyAlignment="1" applyProtection="1">
      <alignment horizontal="center" vertical="center"/>
      <protection locked="0"/>
    </xf>
    <xf numFmtId="0" fontId="9" fillId="4" borderId="59" xfId="0" applyFont="1" applyFill="1" applyBorder="1" applyAlignment="1">
      <alignment horizontal="center"/>
    </xf>
    <xf numFmtId="0" fontId="0" fillId="4" borderId="64" xfId="0" applyFill="1" applyBorder="1" applyAlignment="1">
      <alignment horizontal="center"/>
    </xf>
    <xf numFmtId="0" fontId="0" fillId="23" borderId="198" xfId="0" applyFill="1" applyBorder="1" applyAlignment="1" applyProtection="1">
      <alignment horizontal="center" vertical="center" wrapText="1"/>
      <protection locked="0"/>
    </xf>
    <xf numFmtId="0" fontId="0" fillId="23" borderId="155" xfId="0" applyFill="1" applyBorder="1" applyAlignment="1" applyProtection="1">
      <alignment horizontal="center" vertical="center" wrapText="1"/>
      <protection locked="0"/>
    </xf>
    <xf numFmtId="0" fontId="0" fillId="23" borderId="104" xfId="0" applyFill="1" applyBorder="1" applyAlignment="1">
      <alignment horizontal="left" vertical="center"/>
    </xf>
    <xf numFmtId="0" fontId="0" fillId="32" borderId="8" xfId="0" applyFill="1" applyBorder="1" applyAlignment="1">
      <alignment horizontal="center" vertical="center"/>
    </xf>
    <xf numFmtId="0" fontId="0" fillId="32" borderId="7" xfId="0" applyFill="1" applyBorder="1" applyAlignment="1">
      <alignment horizontal="center" vertical="center"/>
    </xf>
    <xf numFmtId="0" fontId="0" fillId="32" borderId="12" xfId="0" applyFill="1" applyBorder="1" applyAlignment="1">
      <alignment horizontal="center" vertical="center"/>
    </xf>
    <xf numFmtId="0" fontId="0" fillId="25" borderId="111" xfId="0" applyFill="1" applyBorder="1" applyAlignment="1" applyProtection="1">
      <alignment horizontal="center" vertical="center"/>
      <protection locked="0"/>
    </xf>
    <xf numFmtId="0" fontId="0" fillId="25" borderId="111" xfId="0" applyFill="1" applyBorder="1" applyAlignment="1" applyProtection="1">
      <alignment horizontal="left" vertical="center"/>
      <protection locked="0"/>
    </xf>
    <xf numFmtId="0" fontId="0" fillId="23" borderId="112" xfId="0" applyFill="1" applyBorder="1" applyAlignment="1" applyProtection="1">
      <alignment horizontal="center" vertical="center" wrapText="1"/>
      <protection locked="0"/>
    </xf>
    <xf numFmtId="0" fontId="0" fillId="23" borderId="113" xfId="0" applyFill="1" applyBorder="1" applyAlignment="1" applyProtection="1">
      <alignment horizontal="center" vertical="center" wrapText="1"/>
      <protection locked="0"/>
    </xf>
    <xf numFmtId="0" fontId="0" fillId="23" borderId="114" xfId="0" applyFill="1" applyBorder="1" applyAlignment="1" applyProtection="1">
      <alignment horizontal="center" vertical="center" wrapText="1"/>
      <protection locked="0"/>
    </xf>
    <xf numFmtId="0" fontId="0" fillId="23" borderId="119" xfId="0" applyFill="1" applyBorder="1" applyAlignment="1" applyProtection="1">
      <alignment horizontal="center" vertical="center" wrapText="1"/>
      <protection locked="0"/>
    </xf>
    <xf numFmtId="0" fontId="0" fillId="33" borderId="1" xfId="0" applyFill="1" applyBorder="1" applyAlignment="1" applyProtection="1">
      <alignment horizontal="center" vertical="center"/>
      <protection locked="0"/>
    </xf>
    <xf numFmtId="0" fontId="0" fillId="33" borderId="2" xfId="0" applyFill="1" applyBorder="1" applyAlignment="1" applyProtection="1">
      <alignment horizontal="center" vertical="center"/>
      <protection locked="0"/>
    </xf>
    <xf numFmtId="0" fontId="0" fillId="33" borderId="3" xfId="0" applyFill="1" applyBorder="1" applyAlignment="1" applyProtection="1">
      <alignment horizontal="center" vertical="center"/>
      <protection locked="0"/>
    </xf>
    <xf numFmtId="0" fontId="0" fillId="33" borderId="137" xfId="0" applyFill="1" applyBorder="1" applyAlignment="1" applyProtection="1">
      <alignment horizontal="center" vertical="center"/>
      <protection locked="0"/>
    </xf>
    <xf numFmtId="0" fontId="0" fillId="33" borderId="0" xfId="0" applyFill="1" applyAlignment="1" applyProtection="1">
      <alignment horizontal="center" vertical="center"/>
      <protection locked="0"/>
    </xf>
    <xf numFmtId="0" fontId="0" fillId="33" borderId="78" xfId="0" applyFill="1" applyBorder="1" applyAlignment="1" applyProtection="1">
      <alignment horizontal="center" vertical="center"/>
      <protection locked="0"/>
    </xf>
    <xf numFmtId="0" fontId="0" fillId="33" borderId="4" xfId="0" applyFill="1" applyBorder="1" applyAlignment="1" applyProtection="1">
      <alignment horizontal="center" vertical="center"/>
      <protection locked="0"/>
    </xf>
    <xf numFmtId="0" fontId="0" fillId="33" borderId="5" xfId="0" applyFill="1" applyBorder="1" applyAlignment="1" applyProtection="1">
      <alignment horizontal="center" vertical="center"/>
      <protection locked="0"/>
    </xf>
    <xf numFmtId="0" fontId="0" fillId="33" borderId="6" xfId="0" applyFill="1" applyBorder="1" applyAlignment="1" applyProtection="1">
      <alignment horizontal="center" vertical="center"/>
      <protection locked="0"/>
    </xf>
    <xf numFmtId="0" fontId="0" fillId="23" borderId="135" xfId="0" applyFill="1" applyBorder="1" applyAlignment="1" applyProtection="1">
      <alignment horizontal="center" vertical="center" wrapText="1"/>
      <protection locked="0"/>
    </xf>
    <xf numFmtId="0" fontId="0" fillId="23" borderId="197" xfId="0" applyFill="1" applyBorder="1" applyAlignment="1" applyProtection="1">
      <alignment horizontal="center" vertical="center" wrapText="1"/>
      <protection locked="0"/>
    </xf>
    <xf numFmtId="0" fontId="0" fillId="9" borderId="7" xfId="0" applyFill="1" applyBorder="1" applyAlignment="1" applyProtection="1">
      <alignment vertical="center"/>
      <protection locked="0"/>
    </xf>
    <xf numFmtId="0" fontId="0" fillId="9" borderId="12" xfId="0" applyFill="1" applyBorder="1" applyAlignment="1" applyProtection="1">
      <alignment vertical="center"/>
      <protection locked="0"/>
    </xf>
    <xf numFmtId="0" fontId="0" fillId="7" borderId="24" xfId="0" applyFill="1" applyBorder="1" applyAlignment="1" applyProtection="1">
      <alignment vertical="center"/>
      <protection locked="0"/>
    </xf>
    <xf numFmtId="0" fontId="0" fillId="7" borderId="26" xfId="0" applyFill="1" applyBorder="1" applyAlignment="1" applyProtection="1">
      <alignment vertical="center"/>
      <protection locked="0"/>
    </xf>
    <xf numFmtId="0" fontId="0" fillId="7" borderId="38" xfId="0" applyFill="1" applyBorder="1" applyAlignment="1" applyProtection="1">
      <alignment vertical="center"/>
      <protection locked="0"/>
    </xf>
    <xf numFmtId="0" fontId="0" fillId="7" borderId="31" xfId="0" applyFill="1" applyBorder="1" applyAlignment="1" applyProtection="1">
      <alignment vertical="center"/>
      <protection locked="0"/>
    </xf>
    <xf numFmtId="0" fontId="0" fillId="7" borderId="32" xfId="0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0" fillId="7" borderId="87" xfId="0" applyFill="1" applyBorder="1" applyAlignment="1" applyProtection="1">
      <alignment vertical="center"/>
      <protection locked="0"/>
    </xf>
    <xf numFmtId="0" fontId="0" fillId="7" borderId="109" xfId="0" applyFill="1" applyBorder="1" applyAlignment="1" applyProtection="1">
      <alignment vertical="center"/>
      <protection locked="0"/>
    </xf>
    <xf numFmtId="0" fontId="0" fillId="7" borderId="102" xfId="0" applyFill="1" applyBorder="1" applyAlignment="1" applyProtection="1">
      <alignment vertical="center"/>
      <protection locked="0"/>
    </xf>
    <xf numFmtId="0" fontId="0" fillId="8" borderId="34" xfId="0" applyFill="1" applyBorder="1" applyAlignment="1" applyProtection="1">
      <alignment vertical="center"/>
      <protection locked="0"/>
    </xf>
    <xf numFmtId="0" fontId="0" fillId="8" borderId="35" xfId="0" applyFill="1" applyBorder="1" applyAlignment="1" applyProtection="1">
      <alignment vertical="center"/>
      <protection locked="0"/>
    </xf>
    <xf numFmtId="0" fontId="0" fillId="8" borderId="200" xfId="0" applyFill="1" applyBorder="1" applyAlignment="1" applyProtection="1">
      <alignment vertical="center"/>
      <protection locked="0"/>
    </xf>
    <xf numFmtId="0" fontId="0" fillId="8" borderId="36" xfId="0" applyFill="1" applyBorder="1" applyAlignment="1" applyProtection="1">
      <alignment vertical="center"/>
      <protection locked="0"/>
    </xf>
    <xf numFmtId="0" fontId="0" fillId="8" borderId="37" xfId="0" applyFill="1" applyBorder="1" applyAlignment="1" applyProtection="1">
      <alignment vertical="center"/>
      <protection locked="0"/>
    </xf>
    <xf numFmtId="0" fontId="0" fillId="8" borderId="90" xfId="0" applyFill="1" applyBorder="1" applyAlignment="1" applyProtection="1">
      <alignment vertical="center"/>
      <protection locked="0"/>
    </xf>
    <xf numFmtId="0" fontId="0" fillId="8" borderId="91" xfId="0" applyFill="1" applyBorder="1" applyAlignment="1" applyProtection="1">
      <alignment vertical="center"/>
      <protection locked="0"/>
    </xf>
    <xf numFmtId="0" fontId="0" fillId="8" borderId="32" xfId="0" applyFill="1" applyBorder="1" applyAlignment="1" applyProtection="1">
      <alignment vertical="center"/>
      <protection locked="0"/>
    </xf>
    <xf numFmtId="0" fontId="0" fillId="8" borderId="179" xfId="0" applyFill="1" applyBorder="1" applyAlignment="1" applyProtection="1">
      <alignment vertical="center"/>
      <protection locked="0"/>
    </xf>
    <xf numFmtId="0" fontId="0" fillId="8" borderId="92" xfId="0" applyFill="1" applyBorder="1" applyAlignment="1" applyProtection="1">
      <alignment vertical="center"/>
      <protection locked="0"/>
    </xf>
    <xf numFmtId="0" fontId="0" fillId="8" borderId="93" xfId="0" applyFill="1" applyBorder="1" applyAlignment="1" applyProtection="1">
      <alignment vertical="center"/>
      <protection locked="0"/>
    </xf>
    <xf numFmtId="0" fontId="0" fillId="8" borderId="39" xfId="0" applyFill="1" applyBorder="1" applyAlignment="1" applyProtection="1">
      <alignment vertical="center"/>
      <protection locked="0"/>
    </xf>
    <xf numFmtId="0" fontId="0" fillId="8" borderId="82" xfId="0" applyFill="1" applyBorder="1" applyAlignment="1" applyProtection="1">
      <alignment vertical="center"/>
      <protection locked="0"/>
    </xf>
    <xf numFmtId="0" fontId="0" fillId="8" borderId="185" xfId="0" applyFill="1" applyBorder="1" applyAlignment="1" applyProtection="1">
      <alignment vertical="center"/>
      <protection locked="0"/>
    </xf>
    <xf numFmtId="0" fontId="0" fillId="8" borderId="186" xfId="0" applyFill="1" applyBorder="1" applyAlignment="1" applyProtection="1">
      <alignment vertical="center"/>
      <protection locked="0"/>
    </xf>
    <xf numFmtId="0" fontId="0" fillId="8" borderId="187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0" fillId="8" borderId="203" xfId="0" applyFill="1" applyBorder="1" applyAlignment="1" applyProtection="1">
      <alignment vertical="center"/>
      <protection locked="0"/>
    </xf>
    <xf numFmtId="0" fontId="0" fillId="8" borderId="204" xfId="0" applyFill="1" applyBorder="1" applyAlignment="1" applyProtection="1">
      <alignment vertical="center"/>
      <protection locked="0"/>
    </xf>
    <xf numFmtId="0" fontId="0" fillId="8" borderId="189" xfId="0" applyFill="1" applyBorder="1" applyAlignment="1" applyProtection="1">
      <alignment vertical="center"/>
      <protection locked="0"/>
    </xf>
    <xf numFmtId="0" fontId="0" fillId="8" borderId="188" xfId="0" applyFill="1" applyBorder="1" applyAlignment="1" applyProtection="1">
      <alignment vertical="center"/>
      <protection locked="0"/>
    </xf>
    <xf numFmtId="0" fontId="0" fillId="8" borderId="208" xfId="0" applyFill="1" applyBorder="1" applyAlignment="1" applyProtection="1">
      <alignment vertical="center"/>
      <protection locked="0"/>
    </xf>
    <xf numFmtId="0" fontId="0" fillId="9" borderId="140" xfId="0" applyFill="1" applyBorder="1" applyAlignment="1" applyProtection="1">
      <alignment vertical="center"/>
      <protection locked="0"/>
    </xf>
    <xf numFmtId="0" fontId="0" fillId="9" borderId="0" xfId="0" applyFill="1" applyAlignment="1" applyProtection="1">
      <alignment vertical="center"/>
      <protection locked="0"/>
    </xf>
    <xf numFmtId="0" fontId="0" fillId="9" borderId="18" xfId="0" applyFill="1" applyBorder="1" applyAlignment="1" applyProtection="1">
      <alignment vertical="center"/>
      <protection locked="0"/>
    </xf>
    <xf numFmtId="0" fontId="0" fillId="9" borderId="212" xfId="0" applyFill="1" applyBorder="1" applyAlignment="1" applyProtection="1">
      <alignment vertical="center"/>
      <protection locked="0"/>
    </xf>
    <xf numFmtId="0" fontId="0" fillId="9" borderId="117" xfId="0" applyFill="1" applyBorder="1" applyAlignment="1" applyProtection="1">
      <alignment vertical="center"/>
      <protection locked="0"/>
    </xf>
    <xf numFmtId="0" fontId="0" fillId="9" borderId="213" xfId="0" applyFill="1" applyBorder="1" applyAlignment="1" applyProtection="1">
      <alignment vertical="center"/>
      <protection locked="0"/>
    </xf>
    <xf numFmtId="0" fontId="0" fillId="9" borderId="214" xfId="0" applyFill="1" applyBorder="1" applyAlignment="1" applyProtection="1">
      <alignment vertical="center"/>
      <protection locked="0"/>
    </xf>
    <xf numFmtId="0" fontId="0" fillId="9" borderId="215" xfId="0" applyFill="1" applyBorder="1" applyAlignment="1" applyProtection="1">
      <alignment vertical="center"/>
      <protection locked="0"/>
    </xf>
    <xf numFmtId="0" fontId="0" fillId="9" borderId="216" xfId="0" applyFill="1" applyBorder="1" applyAlignment="1" applyProtection="1">
      <alignment vertical="center"/>
      <protection locked="0"/>
    </xf>
    <xf numFmtId="0" fontId="0" fillId="9" borderId="8" xfId="0" applyFill="1" applyBorder="1" applyAlignment="1" applyProtection="1">
      <alignment vertical="center"/>
      <protection locked="0"/>
    </xf>
    <xf numFmtId="0" fontId="0" fillId="9" borderId="173" xfId="0" applyFill="1" applyBorder="1" applyAlignment="1" applyProtection="1">
      <alignment vertical="center"/>
      <protection locked="0"/>
    </xf>
    <xf numFmtId="0" fontId="0" fillId="9" borderId="158" xfId="0" applyFill="1" applyBorder="1" applyAlignment="1" applyProtection="1">
      <alignment vertical="center"/>
      <protection locked="0"/>
    </xf>
    <xf numFmtId="0" fontId="0" fillId="9" borderId="220" xfId="0" applyFill="1" applyBorder="1" applyAlignment="1" applyProtection="1">
      <alignment vertical="center"/>
      <protection locked="0"/>
    </xf>
    <xf numFmtId="0" fontId="0" fillId="9" borderId="85" xfId="0" applyFill="1" applyBorder="1" applyAlignment="1" applyProtection="1">
      <alignment vertical="center"/>
      <protection locked="0"/>
    </xf>
    <xf numFmtId="0" fontId="0" fillId="9" borderId="221" xfId="0" applyFill="1" applyBorder="1" applyAlignment="1" applyProtection="1">
      <alignment vertical="center"/>
      <protection locked="0"/>
    </xf>
    <xf numFmtId="0" fontId="0" fillId="9" borderId="205" xfId="0" applyFill="1" applyBorder="1" applyAlignment="1" applyProtection="1">
      <alignment vertical="center"/>
      <protection locked="0"/>
    </xf>
    <xf numFmtId="0" fontId="0" fillId="9" borderId="84" xfId="0" applyFill="1" applyBorder="1" applyAlignment="1" applyProtection="1">
      <alignment vertical="center"/>
      <protection locked="0"/>
    </xf>
    <xf numFmtId="0" fontId="0" fillId="9" borderId="187" xfId="0" applyFill="1" applyBorder="1" applyAlignment="1" applyProtection="1">
      <alignment vertical="center"/>
      <protection locked="0"/>
    </xf>
    <xf numFmtId="0" fontId="0" fillId="9" borderId="20" xfId="0" applyFill="1" applyBorder="1" applyAlignment="1" applyProtection="1">
      <alignment vertical="center"/>
      <protection locked="0"/>
    </xf>
    <xf numFmtId="0" fontId="0" fillId="9" borderId="21" xfId="0" applyFill="1" applyBorder="1" applyAlignment="1" applyProtection="1">
      <alignment vertical="center"/>
      <protection locked="0"/>
    </xf>
    <xf numFmtId="0" fontId="0" fillId="7" borderId="108" xfId="0" applyFill="1" applyBorder="1" applyAlignment="1" applyProtection="1">
      <alignment horizontal="center" vertical="center"/>
      <protection locked="0"/>
    </xf>
    <xf numFmtId="0" fontId="0" fillId="7" borderId="117" xfId="0" applyFill="1" applyBorder="1" applyAlignment="1" applyProtection="1">
      <alignment horizontal="center" vertical="center"/>
      <protection locked="0"/>
    </xf>
    <xf numFmtId="0" fontId="0" fillId="7" borderId="94" xfId="0" applyFill="1" applyBorder="1" applyAlignment="1" applyProtection="1">
      <alignment horizontal="center" vertical="center"/>
      <protection locked="0"/>
    </xf>
    <xf numFmtId="0" fontId="0" fillId="11" borderId="163" xfId="0" applyFill="1" applyBorder="1" applyAlignment="1" applyProtection="1">
      <alignment horizontal="center" vertical="center"/>
      <protection locked="0"/>
    </xf>
    <xf numFmtId="0" fontId="0" fillId="11" borderId="165" xfId="0" applyFill="1" applyBorder="1" applyAlignment="1" applyProtection="1">
      <alignment horizontal="center" vertical="center"/>
      <protection locked="0"/>
    </xf>
    <xf numFmtId="0" fontId="0" fillId="7" borderId="116" xfId="0" applyFill="1" applyBorder="1" applyAlignment="1" applyProtection="1">
      <alignment horizontal="left" vertical="center"/>
      <protection locked="0"/>
    </xf>
    <xf numFmtId="0" fontId="0" fillId="7" borderId="117" xfId="0" applyFill="1" applyBorder="1" applyAlignment="1" applyProtection="1">
      <alignment horizontal="left" vertical="center"/>
      <protection locked="0"/>
    </xf>
    <xf numFmtId="0" fontId="0" fillId="7" borderId="94" xfId="0" applyFill="1" applyBorder="1" applyAlignment="1" applyProtection="1">
      <alignment horizontal="left" vertical="center"/>
      <protection locked="0"/>
    </xf>
    <xf numFmtId="0" fontId="0" fillId="28" borderId="68" xfId="0" applyFill="1" applyBorder="1" applyAlignment="1" applyProtection="1">
      <alignment horizontal="center" vertical="center"/>
      <protection locked="0"/>
    </xf>
    <xf numFmtId="0" fontId="0" fillId="28" borderId="241" xfId="0" applyFill="1" applyBorder="1" applyAlignment="1" applyProtection="1">
      <alignment horizontal="center" vertical="center"/>
      <protection locked="0"/>
    </xf>
    <xf numFmtId="0" fontId="0" fillId="28" borderId="76" xfId="0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181" xfId="0" applyFont="1" applyBorder="1" applyAlignment="1">
      <alignment horizontal="center" vertical="center"/>
    </xf>
    <xf numFmtId="0" fontId="9" fillId="0" borderId="174" xfId="0" applyFont="1" applyBorder="1" applyAlignment="1">
      <alignment horizontal="center" vertical="center"/>
    </xf>
    <xf numFmtId="0" fontId="0" fillId="0" borderId="108" xfId="0" applyBorder="1" applyAlignment="1">
      <alignment horizontal="center"/>
    </xf>
    <xf numFmtId="0" fontId="0" fillId="0" borderId="94" xfId="0" applyBorder="1" applyAlignment="1">
      <alignment horizontal="center"/>
    </xf>
    <xf numFmtId="0" fontId="15" fillId="34" borderId="0" xfId="0" applyFont="1" applyFill="1" applyAlignment="1" applyProtection="1">
      <alignment horizontal="center" vertical="center" shrinkToFit="1"/>
      <protection locked="0"/>
    </xf>
    <xf numFmtId="0" fontId="0" fillId="15" borderId="146" xfId="0" applyFill="1" applyBorder="1" applyAlignment="1">
      <alignment horizontal="left"/>
    </xf>
    <xf numFmtId="0" fontId="0" fillId="15" borderId="147" xfId="0" applyFill="1" applyBorder="1" applyAlignment="1">
      <alignment horizontal="left"/>
    </xf>
    <xf numFmtId="0" fontId="0" fillId="15" borderId="177" xfId="0" applyFill="1" applyBorder="1" applyAlignment="1">
      <alignment horizontal="left"/>
    </xf>
    <xf numFmtId="0" fontId="0" fillId="15" borderId="30" xfId="0" applyFill="1" applyBorder="1" applyAlignment="1">
      <alignment horizontal="left"/>
    </xf>
    <xf numFmtId="0" fontId="0" fillId="15" borderId="45" xfId="0" applyFill="1" applyBorder="1" applyAlignment="1">
      <alignment horizontal="left"/>
    </xf>
    <xf numFmtId="0" fontId="16" fillId="40" borderId="116" xfId="0" applyFont="1" applyFill="1" applyBorder="1" applyAlignment="1">
      <alignment horizontal="center"/>
    </xf>
    <xf numFmtId="0" fontId="16" fillId="40" borderId="117" xfId="0" applyFont="1" applyFill="1" applyBorder="1" applyAlignment="1">
      <alignment horizontal="center"/>
    </xf>
    <xf numFmtId="0" fontId="0" fillId="0" borderId="116" xfId="0" applyBorder="1" applyAlignment="1">
      <alignment horizontal="center"/>
    </xf>
    <xf numFmtId="0" fontId="16" fillId="43" borderId="83" xfId="0" applyFont="1" applyFill="1" applyBorder="1" applyAlignment="1">
      <alignment horizontal="center"/>
    </xf>
    <xf numFmtId="0" fontId="16" fillId="43" borderId="85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16" fillId="41" borderId="169" xfId="0" applyFont="1" applyFill="1" applyBorder="1" applyAlignment="1">
      <alignment horizontal="center"/>
    </xf>
    <xf numFmtId="0" fontId="16" fillId="41" borderId="121" xfId="0" applyFont="1" applyFill="1" applyBorder="1" applyAlignment="1">
      <alignment horizontal="center"/>
    </xf>
    <xf numFmtId="0" fontId="0" fillId="0" borderId="169" xfId="0" applyBorder="1" applyAlignment="1">
      <alignment horizontal="center"/>
    </xf>
    <xf numFmtId="0" fontId="16" fillId="42" borderId="169" xfId="0" applyFont="1" applyFill="1" applyBorder="1" applyAlignment="1">
      <alignment horizontal="center"/>
    </xf>
    <xf numFmtId="0" fontId="16" fillId="42" borderId="121" xfId="0" applyFont="1" applyFill="1" applyBorder="1" applyAlignment="1">
      <alignment horizontal="center"/>
    </xf>
    <xf numFmtId="0" fontId="9" fillId="16" borderId="233" xfId="0" applyFont="1" applyFill="1" applyBorder="1" applyAlignment="1">
      <alignment horizontal="left"/>
    </xf>
    <xf numFmtId="0" fontId="9" fillId="16" borderId="234" xfId="0" applyFont="1" applyFill="1" applyBorder="1" applyAlignment="1">
      <alignment horizontal="left"/>
    </xf>
    <xf numFmtId="0" fontId="9" fillId="16" borderId="235" xfId="0" applyFont="1" applyFill="1" applyBorder="1" applyAlignment="1">
      <alignment horizontal="left"/>
    </xf>
    <xf numFmtId="0" fontId="9" fillId="27" borderId="172" xfId="0" applyFont="1" applyFill="1" applyBorder="1" applyAlignment="1">
      <alignment horizontal="center"/>
    </xf>
    <xf numFmtId="0" fontId="9" fillId="27" borderId="155" xfId="0" applyFont="1" applyFill="1" applyBorder="1" applyAlignment="1">
      <alignment horizontal="center"/>
    </xf>
    <xf numFmtId="0" fontId="9" fillId="21" borderId="65" xfId="0" applyFont="1" applyFill="1" applyBorder="1" applyAlignment="1">
      <alignment horizontal="left"/>
    </xf>
    <xf numFmtId="0" fontId="9" fillId="21" borderId="90" xfId="0" applyFont="1" applyFill="1" applyBorder="1" applyAlignment="1">
      <alignment horizontal="left"/>
    </xf>
    <xf numFmtId="0" fontId="9" fillId="21" borderId="175" xfId="0" applyFont="1" applyFill="1" applyBorder="1" applyAlignment="1">
      <alignment horizontal="left"/>
    </xf>
    <xf numFmtId="0" fontId="9" fillId="28" borderId="176" xfId="0" applyFont="1" applyFill="1" applyBorder="1" applyAlignment="1">
      <alignment horizontal="left"/>
    </xf>
    <xf numFmtId="0" fontId="9" fillId="28" borderId="144" xfId="0" applyFont="1" applyFill="1" applyBorder="1" applyAlignment="1">
      <alignment horizontal="left"/>
    </xf>
    <xf numFmtId="0" fontId="9" fillId="28" borderId="19" xfId="0" applyFont="1" applyFill="1" applyBorder="1" applyAlignment="1">
      <alignment horizontal="center"/>
    </xf>
    <xf numFmtId="0" fontId="9" fillId="28" borderId="21" xfId="0" applyFont="1" applyFill="1" applyBorder="1" applyAlignment="1">
      <alignment horizontal="center"/>
    </xf>
    <xf numFmtId="0" fontId="9" fillId="28" borderId="178" xfId="0" applyFont="1" applyFill="1" applyBorder="1" applyAlignment="1">
      <alignment horizontal="center"/>
    </xf>
    <xf numFmtId="0" fontId="0" fillId="24" borderId="29" xfId="0" applyFill="1" applyBorder="1" applyAlignment="1">
      <alignment horizontal="left"/>
    </xf>
    <xf numFmtId="0" fontId="0" fillId="24" borderId="30" xfId="0" applyFill="1" applyBorder="1" applyAlignment="1">
      <alignment horizontal="left"/>
    </xf>
    <xf numFmtId="0" fontId="0" fillId="24" borderId="45" xfId="0" applyFill="1" applyBorder="1" applyAlignment="1">
      <alignment horizontal="left"/>
    </xf>
    <xf numFmtId="0" fontId="0" fillId="23" borderId="30" xfId="0" applyFill="1" applyBorder="1" applyAlignment="1">
      <alignment horizontal="left"/>
    </xf>
    <xf numFmtId="0" fontId="9" fillId="29" borderId="28" xfId="0" applyFont="1" applyFill="1" applyBorder="1" applyAlignment="1">
      <alignment horizontal="left"/>
    </xf>
    <xf numFmtId="0" fontId="9" fillId="29" borderId="30" xfId="0" applyFont="1" applyFill="1" applyBorder="1" applyAlignment="1">
      <alignment horizontal="left"/>
    </xf>
    <xf numFmtId="0" fontId="0" fillId="29" borderId="24" xfId="0" applyFill="1" applyBorder="1" applyAlignment="1">
      <alignment horizontal="center"/>
    </xf>
    <xf numFmtId="0" fontId="0" fillId="29" borderId="26" xfId="0" applyFill="1" applyBorder="1" applyAlignment="1">
      <alignment horizontal="center"/>
    </xf>
    <xf numFmtId="0" fontId="0" fillId="29" borderId="38" xfId="0" applyFill="1" applyBorder="1" applyAlignment="1">
      <alignment horizontal="center"/>
    </xf>
    <xf numFmtId="0" fontId="9" fillId="30" borderId="28" xfId="0" applyFont="1" applyFill="1" applyBorder="1" applyAlignment="1">
      <alignment horizontal="left"/>
    </xf>
    <xf numFmtId="0" fontId="9" fillId="30" borderId="30" xfId="0" applyFont="1" applyFill="1" applyBorder="1" applyAlignment="1">
      <alignment horizontal="left"/>
    </xf>
    <xf numFmtId="0" fontId="0" fillId="30" borderId="24" xfId="0" applyFill="1" applyBorder="1" applyAlignment="1">
      <alignment horizontal="center"/>
    </xf>
    <xf numFmtId="0" fontId="0" fillId="30" borderId="26" xfId="0" applyFill="1" applyBorder="1" applyAlignment="1">
      <alignment horizontal="center"/>
    </xf>
    <xf numFmtId="0" fontId="0" fillId="30" borderId="38" xfId="0" applyFill="1" applyBorder="1" applyAlignment="1">
      <alignment horizontal="center"/>
    </xf>
    <xf numFmtId="0" fontId="9" fillId="30" borderId="56" xfId="0" applyFont="1" applyFill="1" applyBorder="1" applyAlignment="1">
      <alignment horizontal="left"/>
    </xf>
    <xf numFmtId="0" fontId="9" fillId="30" borderId="57" xfId="0" applyFont="1" applyFill="1" applyBorder="1" applyAlignment="1">
      <alignment horizontal="left"/>
    </xf>
    <xf numFmtId="0" fontId="9" fillId="30" borderId="58" xfId="0" applyFont="1" applyFill="1" applyBorder="1" applyAlignment="1">
      <alignment horizontal="left"/>
    </xf>
    <xf numFmtId="0" fontId="0" fillId="30" borderId="87" xfId="0" applyFill="1" applyBorder="1" applyAlignment="1">
      <alignment horizontal="center"/>
    </xf>
    <xf numFmtId="0" fontId="0" fillId="30" borderId="109" xfId="0" applyFill="1" applyBorder="1" applyAlignment="1">
      <alignment horizontal="center"/>
    </xf>
    <xf numFmtId="0" fontId="0" fillId="30" borderId="102" xfId="0" applyFill="1" applyBorder="1" applyAlignment="1">
      <alignment horizontal="center"/>
    </xf>
    <xf numFmtId="0" fontId="0" fillId="25" borderId="30" xfId="0" applyFill="1" applyBorder="1" applyAlignment="1">
      <alignment horizontal="left"/>
    </xf>
    <xf numFmtId="0" fontId="0" fillId="25" borderId="58" xfId="0" applyFill="1" applyBorder="1" applyAlignment="1">
      <alignment horizontal="left"/>
    </xf>
    <xf numFmtId="0" fontId="16" fillId="35" borderId="8" xfId="0" applyFont="1" applyFill="1" applyBorder="1" applyAlignment="1">
      <alignment horizontal="center" vertical="center"/>
    </xf>
    <xf numFmtId="0" fontId="16" fillId="35" borderId="7" xfId="0" applyFont="1" applyFill="1" applyBorder="1" applyAlignment="1">
      <alignment horizontal="center" vertical="center"/>
    </xf>
    <xf numFmtId="0" fontId="16" fillId="35" borderId="2" xfId="0" applyFont="1" applyFill="1" applyBorder="1" applyAlignment="1">
      <alignment horizontal="center" vertical="center"/>
    </xf>
    <xf numFmtId="0" fontId="16" fillId="35" borderId="3" xfId="0" applyFont="1" applyFill="1" applyBorder="1" applyAlignment="1">
      <alignment horizontal="center" vertical="center"/>
    </xf>
    <xf numFmtId="0" fontId="0" fillId="0" borderId="118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84" xfId="0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21" borderId="30" xfId="0" applyFont="1" applyFill="1" applyBorder="1" applyAlignment="1">
      <alignment horizontal="left"/>
    </xf>
    <xf numFmtId="0" fontId="9" fillId="28" borderId="145" xfId="0" applyFont="1" applyFill="1" applyBorder="1" applyAlignment="1">
      <alignment horizontal="left"/>
    </xf>
    <xf numFmtId="0" fontId="9" fillId="28" borderId="156" xfId="0" applyFont="1" applyFill="1" applyBorder="1" applyAlignment="1">
      <alignment horizontal="left"/>
    </xf>
    <xf numFmtId="0" fontId="0" fillId="28" borderId="31" xfId="0" applyFill="1" applyBorder="1" applyAlignment="1">
      <alignment horizontal="center"/>
    </xf>
    <xf numFmtId="0" fontId="0" fillId="28" borderId="32" xfId="0" applyFill="1" applyBorder="1" applyAlignment="1">
      <alignment horizontal="center"/>
    </xf>
    <xf numFmtId="0" fontId="0" fillId="28" borderId="33" xfId="0" applyFill="1" applyBorder="1" applyAlignment="1">
      <alignment horizontal="center"/>
    </xf>
    <xf numFmtId="0" fontId="0" fillId="16" borderId="45" xfId="0" applyFill="1" applyBorder="1" applyAlignment="1">
      <alignment horizontal="left"/>
    </xf>
    <xf numFmtId="0" fontId="16" fillId="35" borderId="12" xfId="0" applyFont="1" applyFill="1" applyBorder="1" applyAlignment="1">
      <alignment horizontal="center" vertical="center"/>
    </xf>
    <xf numFmtId="0" fontId="9" fillId="18" borderId="8" xfId="0" applyFont="1" applyFill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2" xfId="0" applyFont="1" applyFill="1" applyBorder="1" applyAlignment="1">
      <alignment horizontal="center"/>
    </xf>
    <xf numFmtId="0" fontId="9" fillId="18" borderId="3" xfId="0" applyFont="1" applyFill="1" applyBorder="1" applyAlignment="1">
      <alignment horizontal="center"/>
    </xf>
    <xf numFmtId="0" fontId="9" fillId="19" borderId="32" xfId="0" applyFont="1" applyFill="1" applyBorder="1" applyAlignment="1">
      <alignment horizontal="center"/>
    </xf>
    <xf numFmtId="0" fontId="9" fillId="19" borderId="33" xfId="0" applyFont="1" applyFill="1" applyBorder="1" applyAlignment="1">
      <alignment horizontal="center"/>
    </xf>
    <xf numFmtId="0" fontId="0" fillId="20" borderId="88" xfId="0" applyFill="1" applyBorder="1" applyAlignment="1">
      <alignment horizontal="center"/>
    </xf>
    <xf numFmtId="0" fontId="0" fillId="20" borderId="85" xfId="0" applyFill="1" applyBorder="1" applyAlignment="1">
      <alignment horizontal="center"/>
    </xf>
    <xf numFmtId="0" fontId="0" fillId="20" borderId="84" xfId="0" applyFill="1" applyBorder="1" applyAlignment="1">
      <alignment horizontal="center"/>
    </xf>
    <xf numFmtId="0" fontId="0" fillId="20" borderId="89" xfId="0" applyFill="1" applyBorder="1" applyAlignment="1">
      <alignment horizontal="center"/>
    </xf>
    <xf numFmtId="0" fontId="9" fillId="19" borderId="31" xfId="0" applyFont="1" applyFill="1" applyBorder="1" applyAlignment="1">
      <alignment horizontal="center"/>
    </xf>
    <xf numFmtId="0" fontId="0" fillId="20" borderId="87" xfId="0" applyFill="1" applyBorder="1" applyAlignment="1">
      <alignment horizontal="center"/>
    </xf>
    <xf numFmtId="0" fontId="0" fillId="20" borderId="109" xfId="0" applyFill="1" applyBorder="1" applyAlignment="1">
      <alignment horizontal="center"/>
    </xf>
    <xf numFmtId="0" fontId="9" fillId="18" borderId="1" xfId="0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/>
    </xf>
    <xf numFmtId="0" fontId="9" fillId="18" borderId="4" xfId="0" applyFont="1" applyFill="1" applyBorder="1" applyAlignment="1">
      <alignment horizontal="center" vertical="center"/>
    </xf>
    <xf numFmtId="0" fontId="9" fillId="18" borderId="5" xfId="0" applyFont="1" applyFill="1" applyBorder="1" applyAlignment="1">
      <alignment horizontal="center" vertical="center"/>
    </xf>
    <xf numFmtId="0" fontId="9" fillId="19" borderId="108" xfId="0" applyFont="1" applyFill="1" applyBorder="1" applyAlignment="1">
      <alignment horizontal="center"/>
    </xf>
    <xf numFmtId="0" fontId="9" fillId="19" borderId="117" xfId="0" applyFont="1" applyFill="1" applyBorder="1" applyAlignment="1">
      <alignment horizontal="center"/>
    </xf>
    <xf numFmtId="0" fontId="9" fillId="19" borderId="94" xfId="0" applyFont="1" applyFill="1" applyBorder="1" applyAlignment="1">
      <alignment horizontal="center"/>
    </xf>
    <xf numFmtId="0" fontId="0" fillId="28" borderId="26" xfId="0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4" xfId="0" applyFill="1" applyBorder="1" applyAlignment="1">
      <alignment horizontal="center"/>
    </xf>
    <xf numFmtId="0" fontId="15" fillId="34" borderId="0" xfId="0" applyFont="1" applyFill="1" applyAlignment="1" applyProtection="1">
      <alignment horizontal="center" vertical="center"/>
      <protection locked="0"/>
    </xf>
    <xf numFmtId="0" fontId="9" fillId="14" borderId="2" xfId="0" applyFont="1" applyFill="1" applyBorder="1" applyAlignment="1">
      <alignment horizontal="center"/>
    </xf>
    <xf numFmtId="0" fontId="9" fillId="14" borderId="3" xfId="0" applyFont="1" applyFill="1" applyBorder="1" applyAlignment="1">
      <alignment horizontal="center"/>
    </xf>
    <xf numFmtId="0" fontId="9" fillId="21" borderId="2" xfId="0" applyFont="1" applyFill="1" applyBorder="1" applyAlignment="1">
      <alignment horizontal="center"/>
    </xf>
    <xf numFmtId="0" fontId="9" fillId="21" borderId="3" xfId="0" applyFont="1" applyFill="1" applyBorder="1" applyAlignment="1">
      <alignment horizontal="center"/>
    </xf>
    <xf numFmtId="0" fontId="9" fillId="21" borderId="31" xfId="0" applyFont="1" applyFill="1" applyBorder="1" applyAlignment="1">
      <alignment horizontal="center" vertical="center"/>
    </xf>
    <xf numFmtId="0" fontId="9" fillId="21" borderId="32" xfId="0" applyFont="1" applyFill="1" applyBorder="1" applyAlignment="1">
      <alignment horizontal="center" vertical="center"/>
    </xf>
    <xf numFmtId="0" fontId="9" fillId="21" borderId="33" xfId="0" applyFont="1" applyFill="1" applyBorder="1" applyAlignment="1">
      <alignment horizontal="center" vertical="center"/>
    </xf>
    <xf numFmtId="0" fontId="9" fillId="21" borderId="228" xfId="0" applyFont="1" applyFill="1" applyBorder="1" applyAlignment="1">
      <alignment horizontal="center" vertical="center"/>
    </xf>
    <xf numFmtId="0" fontId="9" fillId="21" borderId="195" xfId="0" applyFont="1" applyFill="1" applyBorder="1" applyAlignment="1">
      <alignment horizontal="center" vertical="center"/>
    </xf>
    <xf numFmtId="0" fontId="9" fillId="21" borderId="229" xfId="0" applyFont="1" applyFill="1" applyBorder="1" applyAlignment="1">
      <alignment horizontal="center" vertical="center"/>
    </xf>
    <xf numFmtId="0" fontId="0" fillId="16" borderId="230" xfId="0" applyFill="1" applyBorder="1" applyAlignment="1">
      <alignment horizontal="left"/>
    </xf>
    <xf numFmtId="0" fontId="0" fillId="16" borderId="231" xfId="0" applyFill="1" applyBorder="1" applyAlignment="1">
      <alignment horizontal="left"/>
    </xf>
    <xf numFmtId="0" fontId="0" fillId="16" borderId="39" xfId="0" applyFill="1" applyBorder="1" applyAlignment="1">
      <alignment horizontal="left"/>
    </xf>
    <xf numFmtId="0" fontId="0" fillId="22" borderId="30" xfId="0" applyFill="1" applyBorder="1" applyAlignment="1">
      <alignment horizontal="left"/>
    </xf>
    <xf numFmtId="0" fontId="9" fillId="28" borderId="28" xfId="0" applyFont="1" applyFill="1" applyBorder="1" applyAlignment="1">
      <alignment horizontal="left"/>
    </xf>
    <xf numFmtId="0" fontId="9" fillId="28" borderId="30" xfId="0" applyFont="1" applyFill="1" applyBorder="1" applyAlignment="1">
      <alignment horizontal="left"/>
    </xf>
    <xf numFmtId="0" fontId="0" fillId="16" borderId="111" xfId="0" applyFill="1" applyBorder="1" applyAlignment="1">
      <alignment horizontal="left"/>
    </xf>
    <xf numFmtId="0" fontId="16" fillId="35" borderId="1" xfId="0" applyFont="1" applyFill="1" applyBorder="1" applyAlignment="1">
      <alignment horizontal="center" vertical="center"/>
    </xf>
    <xf numFmtId="0" fontId="17" fillId="40" borderId="116" xfId="0" applyFont="1" applyFill="1" applyBorder="1" applyAlignment="1">
      <alignment horizontal="center"/>
    </xf>
    <xf numFmtId="0" fontId="17" fillId="40" borderId="117" xfId="0" applyFont="1" applyFill="1" applyBorder="1" applyAlignment="1">
      <alignment horizontal="center"/>
    </xf>
    <xf numFmtId="0" fontId="0" fillId="44" borderId="31" xfId="0" applyFill="1" applyBorder="1" applyAlignment="1">
      <alignment horizontal="center"/>
    </xf>
    <xf numFmtId="0" fontId="0" fillId="44" borderId="32" xfId="0" applyFill="1" applyBorder="1" applyAlignment="1">
      <alignment horizontal="center"/>
    </xf>
    <xf numFmtId="0" fontId="0" fillId="44" borderId="33" xfId="0" applyFill="1" applyBorder="1" applyAlignment="1">
      <alignment horizontal="center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78" xfId="0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17" fillId="41" borderId="169" xfId="0" applyFont="1" applyFill="1" applyBorder="1" applyAlignment="1">
      <alignment horizontal="center"/>
    </xf>
    <xf numFmtId="0" fontId="17" fillId="41" borderId="121" xfId="0" applyFont="1" applyFill="1" applyBorder="1" applyAlignment="1">
      <alignment horizontal="center"/>
    </xf>
    <xf numFmtId="0" fontId="0" fillId="44" borderId="24" xfId="0" applyFill="1" applyBorder="1" applyAlignment="1">
      <alignment horizontal="center"/>
    </xf>
    <xf numFmtId="0" fontId="0" fillId="44" borderId="26" xfId="0" applyFill="1" applyBorder="1" applyAlignment="1">
      <alignment horizontal="center"/>
    </xf>
    <xf numFmtId="0" fontId="0" fillId="44" borderId="38" xfId="0" applyFill="1" applyBorder="1" applyAlignment="1">
      <alignment horizontal="center"/>
    </xf>
    <xf numFmtId="0" fontId="17" fillId="42" borderId="169" xfId="0" applyFont="1" applyFill="1" applyBorder="1" applyAlignment="1">
      <alignment horizontal="center"/>
    </xf>
    <xf numFmtId="0" fontId="17" fillId="42" borderId="121" xfId="0" applyFont="1" applyFill="1" applyBorder="1" applyAlignment="1">
      <alignment horizontal="center"/>
    </xf>
    <xf numFmtId="49" fontId="15" fillId="34" borderId="0" xfId="0" applyNumberFormat="1" applyFont="1" applyFill="1" applyAlignment="1" applyProtection="1">
      <alignment horizontal="center" vertical="center" shrinkToFit="1"/>
      <protection locked="0"/>
    </xf>
    <xf numFmtId="0" fontId="0" fillId="15" borderId="24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17" fillId="43" borderId="83" xfId="0" applyFont="1" applyFill="1" applyBorder="1" applyAlignment="1">
      <alignment horizontal="center"/>
    </xf>
    <xf numFmtId="0" fontId="17" fillId="43" borderId="85" xfId="0" applyFont="1" applyFill="1" applyBorder="1" applyAlignment="1">
      <alignment horizontal="center"/>
    </xf>
    <xf numFmtId="0" fontId="0" fillId="44" borderId="87" xfId="0" applyFill="1" applyBorder="1" applyAlignment="1">
      <alignment horizontal="center"/>
    </xf>
    <xf numFmtId="0" fontId="0" fillId="44" borderId="109" xfId="0" applyFill="1" applyBorder="1" applyAlignment="1">
      <alignment horizontal="center"/>
    </xf>
    <xf numFmtId="0" fontId="0" fillId="44" borderId="102" xfId="0" applyFill="1" applyBorder="1" applyAlignment="1">
      <alignment horizontal="center"/>
    </xf>
    <xf numFmtId="0" fontId="0" fillId="15" borderId="17" xfId="0" applyFill="1" applyBorder="1" applyAlignment="1">
      <alignment horizontal="left"/>
    </xf>
    <xf numFmtId="0" fontId="0" fillId="15" borderId="13" xfId="0" applyFill="1" applyBorder="1" applyAlignment="1">
      <alignment horizontal="left"/>
    </xf>
    <xf numFmtId="0" fontId="0" fillId="15" borderId="175" xfId="0" applyFill="1" applyBorder="1" applyAlignment="1">
      <alignment horizontal="left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33" xfId="0" applyFill="1" applyBorder="1" applyAlignment="1">
      <alignment horizontal="center" vertical="center"/>
    </xf>
    <xf numFmtId="0" fontId="0" fillId="15" borderId="179" xfId="0" applyFill="1" applyBorder="1" applyAlignment="1">
      <alignment horizontal="left"/>
    </xf>
    <xf numFmtId="0" fontId="0" fillId="24" borderId="28" xfId="0" applyFill="1" applyBorder="1" applyAlignment="1">
      <alignment horizontal="left"/>
    </xf>
    <xf numFmtId="0" fontId="0" fillId="24" borderId="24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38" xfId="0" applyFill="1" applyBorder="1" applyAlignment="1">
      <alignment horizontal="center" vertical="center"/>
    </xf>
    <xf numFmtId="0" fontId="0" fillId="16" borderId="24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9" fillId="21" borderId="71" xfId="0" applyFont="1" applyFill="1" applyBorder="1" applyAlignment="1">
      <alignment horizontal="center"/>
    </xf>
    <xf numFmtId="0" fontId="9" fillId="28" borderId="141" xfId="0" applyFont="1" applyFill="1" applyBorder="1" applyAlignment="1">
      <alignment horizontal="left"/>
    </xf>
    <xf numFmtId="0" fontId="0" fillId="16" borderId="87" xfId="0" applyFill="1" applyBorder="1" applyAlignment="1">
      <alignment horizontal="center" vertical="center"/>
    </xf>
    <xf numFmtId="0" fontId="0" fillId="16" borderId="109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9" fillId="16" borderId="157" xfId="0" applyFont="1" applyFill="1" applyBorder="1" applyAlignment="1">
      <alignment horizontal="left"/>
    </xf>
    <xf numFmtId="0" fontId="9" fillId="16" borderId="57" xfId="0" applyFont="1" applyFill="1" applyBorder="1" applyAlignment="1">
      <alignment horizontal="left"/>
    </xf>
    <xf numFmtId="0" fontId="9" fillId="16" borderId="58" xfId="0" applyFont="1" applyFill="1" applyBorder="1" applyAlignment="1">
      <alignment horizontal="left"/>
    </xf>
    <xf numFmtId="0" fontId="9" fillId="15" borderId="170" xfId="0" applyFont="1" applyFill="1" applyBorder="1" applyAlignment="1">
      <alignment horizontal="center" vertical="center"/>
    </xf>
    <xf numFmtId="0" fontId="9" fillId="15" borderId="171" xfId="0" applyFont="1" applyFill="1" applyBorder="1" applyAlignment="1">
      <alignment horizontal="center" vertical="center"/>
    </xf>
    <xf numFmtId="0" fontId="9" fillId="15" borderId="151" xfId="0" applyFont="1" applyFill="1" applyBorder="1" applyAlignment="1">
      <alignment horizontal="center" vertical="center"/>
    </xf>
    <xf numFmtId="0" fontId="9" fillId="21" borderId="24" xfId="0" applyFont="1" applyFill="1" applyBorder="1" applyAlignment="1">
      <alignment horizontal="center" vertical="center"/>
    </xf>
    <xf numFmtId="0" fontId="9" fillId="21" borderId="26" xfId="0" applyFont="1" applyFill="1" applyBorder="1" applyAlignment="1">
      <alignment horizontal="center" vertical="center"/>
    </xf>
    <xf numFmtId="0" fontId="9" fillId="21" borderId="38" xfId="0" applyFont="1" applyFill="1" applyBorder="1" applyAlignment="1">
      <alignment horizontal="center" vertical="center"/>
    </xf>
    <xf numFmtId="0" fontId="9" fillId="28" borderId="66" xfId="0" applyFont="1" applyFill="1" applyBorder="1" applyAlignment="1">
      <alignment horizontal="left"/>
    </xf>
    <xf numFmtId="0" fontId="0" fillId="22" borderId="24" xfId="0" applyFill="1" applyBorder="1" applyAlignment="1">
      <alignment horizontal="center" vertical="center"/>
    </xf>
    <xf numFmtId="0" fontId="0" fillId="22" borderId="26" xfId="0" applyFill="1" applyBorder="1" applyAlignment="1">
      <alignment horizontal="center" vertical="center"/>
    </xf>
    <xf numFmtId="0" fontId="0" fillId="22" borderId="38" xfId="0" applyFill="1" applyBorder="1" applyAlignment="1">
      <alignment horizontal="center" vertical="center"/>
    </xf>
    <xf numFmtId="0" fontId="9" fillId="28" borderId="45" xfId="0" applyFont="1" applyFill="1" applyBorder="1" applyAlignment="1">
      <alignment horizontal="left"/>
    </xf>
    <xf numFmtId="0" fontId="0" fillId="23" borderId="24" xfId="0" applyFill="1" applyBorder="1" applyAlignment="1">
      <alignment horizontal="center" vertical="center"/>
    </xf>
    <xf numFmtId="0" fontId="0" fillId="23" borderId="26" xfId="0" applyFill="1" applyBorder="1" applyAlignment="1">
      <alignment horizontal="center" vertical="center"/>
    </xf>
    <xf numFmtId="0" fontId="0" fillId="23" borderId="38" xfId="0" applyFill="1" applyBorder="1" applyAlignment="1">
      <alignment horizontal="center" vertical="center"/>
    </xf>
    <xf numFmtId="0" fontId="9" fillId="29" borderId="45" xfId="0" applyFont="1" applyFill="1" applyBorder="1" applyAlignment="1">
      <alignment horizontal="left"/>
    </xf>
    <xf numFmtId="0" fontId="0" fillId="25" borderId="24" xfId="0" applyFill="1" applyBorder="1" applyAlignment="1">
      <alignment horizontal="center" vertical="center"/>
    </xf>
    <xf numFmtId="0" fontId="0" fillId="25" borderId="26" xfId="0" applyFill="1" applyBorder="1" applyAlignment="1">
      <alignment horizontal="center" vertical="center"/>
    </xf>
    <xf numFmtId="0" fontId="0" fillId="25" borderId="38" xfId="0" applyFill="1" applyBorder="1" applyAlignment="1">
      <alignment horizontal="center" vertical="center"/>
    </xf>
    <xf numFmtId="0" fontId="0" fillId="25" borderId="87" xfId="0" applyFill="1" applyBorder="1" applyAlignment="1">
      <alignment horizontal="center" vertical="center"/>
    </xf>
    <xf numFmtId="0" fontId="0" fillId="25" borderId="109" xfId="0" applyFill="1" applyBorder="1" applyAlignment="1">
      <alignment horizontal="center" vertical="center"/>
    </xf>
    <xf numFmtId="0" fontId="0" fillId="25" borderId="102" xfId="0" applyFill="1" applyBorder="1" applyAlignment="1">
      <alignment horizontal="center" vertical="center"/>
    </xf>
    <xf numFmtId="0" fontId="9" fillId="30" borderId="45" xfId="0" applyFont="1" applyFill="1" applyBorder="1" applyAlignment="1">
      <alignment horizontal="left"/>
    </xf>
    <xf numFmtId="0" fontId="9" fillId="18" borderId="1" xfId="0" applyFont="1" applyFill="1" applyBorder="1" applyAlignment="1">
      <alignment horizontal="center"/>
    </xf>
    <xf numFmtId="0" fontId="9" fillId="20" borderId="87" xfId="0" applyFont="1" applyFill="1" applyBorder="1" applyAlignment="1">
      <alignment horizontal="center"/>
    </xf>
    <xf numFmtId="0" fontId="9" fillId="20" borderId="109" xfId="0" applyFont="1" applyFill="1" applyBorder="1" applyAlignment="1">
      <alignment horizontal="center"/>
    </xf>
    <xf numFmtId="0" fontId="9" fillId="30" borderId="133" xfId="0" applyFont="1" applyFill="1" applyBorder="1" applyAlignment="1">
      <alignment horizontal="left"/>
    </xf>
    <xf numFmtId="0" fontId="15" fillId="34" borderId="0" xfId="0" applyFont="1" applyFill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9" fillId="21" borderId="31" xfId="0" applyFont="1" applyFill="1" applyBorder="1" applyAlignment="1">
      <alignment horizontal="left"/>
    </xf>
    <xf numFmtId="0" fontId="9" fillId="21" borderId="32" xfId="0" applyFont="1" applyFill="1" applyBorder="1" applyAlignment="1">
      <alignment horizontal="left"/>
    </xf>
    <xf numFmtId="0" fontId="9" fillId="21" borderId="108" xfId="0" applyFont="1" applyFill="1" applyBorder="1" applyAlignment="1">
      <alignment horizontal="left"/>
    </xf>
    <xf numFmtId="0" fontId="9" fillId="21" borderId="24" xfId="0" applyFont="1" applyFill="1" applyBorder="1" applyAlignment="1">
      <alignment horizontal="left"/>
    </xf>
    <xf numFmtId="0" fontId="9" fillId="21" borderId="26" xfId="0" applyFont="1" applyFill="1" applyBorder="1" applyAlignment="1">
      <alignment horizontal="left"/>
    </xf>
    <xf numFmtId="0" fontId="9" fillId="21" borderId="27" xfId="0" applyFont="1" applyFill="1" applyBorder="1" applyAlignment="1">
      <alignment horizontal="left"/>
    </xf>
    <xf numFmtId="0" fontId="0" fillId="22" borderId="24" xfId="0" applyFill="1" applyBorder="1" applyAlignment="1">
      <alignment horizontal="left"/>
    </xf>
    <xf numFmtId="0" fontId="0" fillId="22" borderId="26" xfId="0" applyFill="1" applyBorder="1" applyAlignment="1">
      <alignment horizontal="left"/>
    </xf>
    <xf numFmtId="0" fontId="0" fillId="22" borderId="27" xfId="0" applyFill="1" applyBorder="1" applyAlignment="1">
      <alignment horizontal="left"/>
    </xf>
    <xf numFmtId="0" fontId="9" fillId="22" borderId="24" xfId="0" applyFont="1" applyFill="1" applyBorder="1" applyAlignment="1">
      <alignment horizontal="center" vertical="center"/>
    </xf>
    <xf numFmtId="0" fontId="9" fillId="22" borderId="26" xfId="0" applyFont="1" applyFill="1" applyBorder="1" applyAlignment="1">
      <alignment horizontal="center" vertical="center"/>
    </xf>
    <xf numFmtId="0" fontId="9" fillId="22" borderId="38" xfId="0" applyFont="1" applyFill="1" applyBorder="1" applyAlignment="1">
      <alignment horizontal="center" vertical="center"/>
    </xf>
    <xf numFmtId="0" fontId="0" fillId="23" borderId="24" xfId="0" applyFill="1" applyBorder="1" applyAlignment="1">
      <alignment horizontal="left"/>
    </xf>
    <xf numFmtId="0" fontId="0" fillId="23" borderId="26" xfId="0" applyFill="1" applyBorder="1" applyAlignment="1">
      <alignment horizontal="left"/>
    </xf>
    <xf numFmtId="0" fontId="0" fillId="23" borderId="27" xfId="0" applyFill="1" applyBorder="1" applyAlignment="1">
      <alignment horizontal="left"/>
    </xf>
    <xf numFmtId="0" fontId="9" fillId="23" borderId="24" xfId="0" applyFont="1" applyFill="1" applyBorder="1" applyAlignment="1">
      <alignment horizontal="center" vertical="center"/>
    </xf>
    <xf numFmtId="0" fontId="9" fillId="23" borderId="26" xfId="0" applyFont="1" applyFill="1" applyBorder="1" applyAlignment="1">
      <alignment horizontal="center" vertical="center"/>
    </xf>
    <xf numFmtId="0" fontId="9" fillId="23" borderId="38" xfId="0" applyFont="1" applyFill="1" applyBorder="1" applyAlignment="1">
      <alignment horizontal="center" vertical="center"/>
    </xf>
    <xf numFmtId="0" fontId="0" fillId="25" borderId="24" xfId="0" applyFill="1" applyBorder="1" applyAlignment="1">
      <alignment horizontal="left"/>
    </xf>
    <xf numFmtId="0" fontId="0" fillId="25" borderId="26" xfId="0" applyFill="1" applyBorder="1" applyAlignment="1">
      <alignment horizontal="left"/>
    </xf>
    <xf numFmtId="0" fontId="0" fillId="25" borderId="27" xfId="0" applyFill="1" applyBorder="1" applyAlignment="1">
      <alignment horizontal="left"/>
    </xf>
    <xf numFmtId="0" fontId="9" fillId="25" borderId="24" xfId="0" applyFont="1" applyFill="1" applyBorder="1" applyAlignment="1">
      <alignment horizontal="center" vertical="center"/>
    </xf>
    <xf numFmtId="0" fontId="9" fillId="25" borderId="26" xfId="0" applyFont="1" applyFill="1" applyBorder="1" applyAlignment="1">
      <alignment horizontal="center" vertical="center"/>
    </xf>
    <xf numFmtId="0" fontId="9" fillId="25" borderId="38" xfId="0" applyFont="1" applyFill="1" applyBorder="1" applyAlignment="1">
      <alignment horizontal="center" vertical="center"/>
    </xf>
    <xf numFmtId="0" fontId="0" fillId="25" borderId="87" xfId="0" applyFill="1" applyBorder="1" applyAlignment="1">
      <alignment horizontal="left"/>
    </xf>
    <xf numFmtId="0" fontId="0" fillId="25" borderId="109" xfId="0" applyFill="1" applyBorder="1" applyAlignment="1">
      <alignment horizontal="left"/>
    </xf>
    <xf numFmtId="0" fontId="0" fillId="25" borderId="88" xfId="0" applyFill="1" applyBorder="1" applyAlignment="1">
      <alignment horizontal="left"/>
    </xf>
    <xf numFmtId="0" fontId="9" fillId="25" borderId="87" xfId="0" applyFont="1" applyFill="1" applyBorder="1" applyAlignment="1">
      <alignment horizontal="center" vertical="center"/>
    </xf>
    <xf numFmtId="0" fontId="9" fillId="25" borderId="109" xfId="0" applyFont="1" applyFill="1" applyBorder="1" applyAlignment="1">
      <alignment horizontal="center" vertical="center"/>
    </xf>
    <xf numFmtId="0" fontId="9" fillId="25" borderId="102" xfId="0" applyFont="1" applyFill="1" applyBorder="1" applyAlignment="1">
      <alignment horizontal="center" vertical="center"/>
    </xf>
    <xf numFmtId="0" fontId="17" fillId="40" borderId="31" xfId="0" applyFont="1" applyFill="1" applyBorder="1" applyAlignment="1">
      <alignment horizontal="center"/>
    </xf>
    <xf numFmtId="0" fontId="17" fillId="40" borderId="32" xfId="0" applyFont="1" applyFill="1" applyBorder="1" applyAlignment="1">
      <alignment horizontal="center"/>
    </xf>
    <xf numFmtId="0" fontId="17" fillId="40" borderId="108" xfId="0" applyFont="1" applyFill="1" applyBorder="1" applyAlignment="1">
      <alignment horizontal="center"/>
    </xf>
    <xf numFmtId="0" fontId="18" fillId="44" borderId="31" xfId="0" applyFont="1" applyFill="1" applyBorder="1" applyAlignment="1">
      <alignment horizontal="center"/>
    </xf>
    <xf numFmtId="0" fontId="18" fillId="44" borderId="32" xfId="0" applyFont="1" applyFill="1" applyBorder="1" applyAlignment="1">
      <alignment horizontal="center"/>
    </xf>
    <xf numFmtId="0" fontId="18" fillId="44" borderId="33" xfId="0" applyFont="1" applyFill="1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17" fillId="41" borderId="24" xfId="0" applyFont="1" applyFill="1" applyBorder="1" applyAlignment="1">
      <alignment horizontal="center"/>
    </xf>
    <xf numFmtId="0" fontId="17" fillId="41" borderId="26" xfId="0" applyFont="1" applyFill="1" applyBorder="1" applyAlignment="1">
      <alignment horizontal="center"/>
    </xf>
    <xf numFmtId="0" fontId="17" fillId="41" borderId="27" xfId="0" applyFont="1" applyFill="1" applyBorder="1" applyAlignment="1">
      <alignment horizontal="center"/>
    </xf>
    <xf numFmtId="0" fontId="18" fillId="44" borderId="24" xfId="0" applyFont="1" applyFill="1" applyBorder="1" applyAlignment="1">
      <alignment horizontal="center"/>
    </xf>
    <xf numFmtId="0" fontId="18" fillId="44" borderId="26" xfId="0" applyFont="1" applyFill="1" applyBorder="1" applyAlignment="1">
      <alignment horizontal="center"/>
    </xf>
    <xf numFmtId="0" fontId="18" fillId="44" borderId="38" xfId="0" applyFont="1" applyFill="1" applyBorder="1" applyAlignment="1">
      <alignment horizontal="center"/>
    </xf>
    <xf numFmtId="0" fontId="17" fillId="42" borderId="24" xfId="0" applyFont="1" applyFill="1" applyBorder="1" applyAlignment="1">
      <alignment horizontal="center"/>
    </xf>
    <xf numFmtId="0" fontId="17" fillId="42" borderId="26" xfId="0" applyFont="1" applyFill="1" applyBorder="1" applyAlignment="1">
      <alignment horizontal="center"/>
    </xf>
    <xf numFmtId="0" fontId="17" fillId="42" borderId="27" xfId="0" applyFont="1" applyFill="1" applyBorder="1" applyAlignment="1">
      <alignment horizontal="center"/>
    </xf>
    <xf numFmtId="0" fontId="17" fillId="43" borderId="87" xfId="0" applyFont="1" applyFill="1" applyBorder="1" applyAlignment="1">
      <alignment horizontal="center"/>
    </xf>
    <xf numFmtId="0" fontId="17" fillId="43" borderId="109" xfId="0" applyFont="1" applyFill="1" applyBorder="1" applyAlignment="1">
      <alignment horizontal="center"/>
    </xf>
    <xf numFmtId="0" fontId="17" fillId="43" borderId="88" xfId="0" applyFont="1" applyFill="1" applyBorder="1" applyAlignment="1">
      <alignment horizontal="center"/>
    </xf>
    <xf numFmtId="0" fontId="18" fillId="44" borderId="87" xfId="0" applyFont="1" applyFill="1" applyBorder="1" applyAlignment="1">
      <alignment horizontal="center"/>
    </xf>
    <xf numFmtId="0" fontId="18" fillId="44" borderId="109" xfId="0" applyFont="1" applyFill="1" applyBorder="1" applyAlignment="1">
      <alignment horizontal="center"/>
    </xf>
    <xf numFmtId="0" fontId="18" fillId="44" borderId="102" xfId="0" applyFont="1" applyFill="1" applyBorder="1" applyAlignment="1">
      <alignment horizontal="center"/>
    </xf>
    <xf numFmtId="0" fontId="9" fillId="14" borderId="104" xfId="0" applyFont="1" applyFill="1" applyBorder="1" applyAlignment="1">
      <alignment horizontal="center"/>
    </xf>
    <xf numFmtId="0" fontId="0" fillId="15" borderId="26" xfId="0" applyFill="1" applyBorder="1" applyAlignment="1">
      <alignment horizontal="left"/>
    </xf>
    <xf numFmtId="0" fontId="0" fillId="15" borderId="27" xfId="0" applyFill="1" applyBorder="1" applyAlignment="1">
      <alignment horizontal="left"/>
    </xf>
    <xf numFmtId="0" fontId="0" fillId="15" borderId="22" xfId="0" applyFill="1" applyBorder="1" applyAlignment="1">
      <alignment horizontal="left"/>
    </xf>
    <xf numFmtId="0" fontId="0" fillId="15" borderId="156" xfId="0" applyFill="1" applyBorder="1" applyAlignment="1">
      <alignment horizontal="left"/>
    </xf>
    <xf numFmtId="0" fontId="0" fillId="15" borderId="94" xfId="0" applyFill="1" applyBorder="1" applyAlignment="1">
      <alignment horizontal="left"/>
    </xf>
    <xf numFmtId="0" fontId="0" fillId="15" borderId="32" xfId="0" applyFill="1" applyBorder="1" applyAlignment="1">
      <alignment horizontal="left"/>
    </xf>
    <xf numFmtId="0" fontId="0" fillId="15" borderId="108" xfId="0" applyFill="1" applyBorder="1" applyAlignment="1">
      <alignment horizontal="left"/>
    </xf>
    <xf numFmtId="0" fontId="0" fillId="24" borderId="25" xfId="0" applyFill="1" applyBorder="1" applyAlignment="1">
      <alignment horizontal="left"/>
    </xf>
    <xf numFmtId="0" fontId="0" fillId="24" borderId="26" xfId="0" applyFill="1" applyBorder="1" applyAlignment="1">
      <alignment horizontal="left"/>
    </xf>
    <xf numFmtId="0" fontId="0" fillId="24" borderId="27" xfId="0" applyFill="1" applyBorder="1" applyAlignment="1">
      <alignment horizontal="left"/>
    </xf>
    <xf numFmtId="0" fontId="0" fillId="16" borderId="25" xfId="0" applyFill="1" applyBorder="1" applyAlignment="1">
      <alignment horizontal="left"/>
    </xf>
    <xf numFmtId="0" fontId="0" fillId="16" borderId="26" xfId="0" applyFill="1" applyBorder="1" applyAlignment="1">
      <alignment horizontal="left"/>
    </xf>
    <xf numFmtId="0" fontId="0" fillId="16" borderId="27" xfId="0" applyFill="1" applyBorder="1" applyAlignment="1">
      <alignment horizontal="left"/>
    </xf>
    <xf numFmtId="0" fontId="0" fillId="16" borderId="133" xfId="0" applyFill="1" applyBorder="1" applyAlignment="1">
      <alignment horizontal="left"/>
    </xf>
    <xf numFmtId="0" fontId="9" fillId="16" borderId="89" xfId="0" applyFont="1" applyFill="1" applyBorder="1" applyAlignment="1">
      <alignment horizontal="left"/>
    </xf>
    <xf numFmtId="0" fontId="9" fillId="16" borderId="109" xfId="0" applyFont="1" applyFill="1" applyBorder="1" applyAlignment="1">
      <alignment horizontal="left"/>
    </xf>
    <xf numFmtId="0" fontId="9" fillId="16" borderId="102" xfId="0" applyFont="1" applyFill="1" applyBorder="1" applyAlignment="1">
      <alignment horizontal="left"/>
    </xf>
    <xf numFmtId="0" fontId="9" fillId="15" borderId="181" xfId="0" applyFont="1" applyFill="1" applyBorder="1" applyAlignment="1">
      <alignment horizontal="center" vertical="center"/>
    </xf>
    <xf numFmtId="0" fontId="9" fillId="21" borderId="31" xfId="0" applyFont="1" applyFill="1" applyBorder="1" applyAlignment="1">
      <alignment horizontal="center"/>
    </xf>
    <xf numFmtId="0" fontId="9" fillId="21" borderId="32" xfId="0" applyFont="1" applyFill="1" applyBorder="1" applyAlignment="1">
      <alignment horizontal="center"/>
    </xf>
    <xf numFmtId="0" fontId="9" fillId="21" borderId="33" xfId="0" applyFont="1" applyFill="1" applyBorder="1" applyAlignment="1">
      <alignment horizontal="center"/>
    </xf>
    <xf numFmtId="0" fontId="9" fillId="18" borderId="94" xfId="0" applyFont="1" applyFill="1" applyBorder="1" applyAlignment="1">
      <alignment horizontal="center"/>
    </xf>
    <xf numFmtId="0" fontId="9" fillId="18" borderId="32" xfId="0" applyFont="1" applyFill="1" applyBorder="1" applyAlignment="1">
      <alignment horizontal="center"/>
    </xf>
    <xf numFmtId="0" fontId="9" fillId="18" borderId="33" xfId="0" applyFont="1" applyFill="1" applyBorder="1" applyAlignment="1">
      <alignment horizontal="center"/>
    </xf>
    <xf numFmtId="0" fontId="9" fillId="20" borderId="89" xfId="0" applyFont="1" applyFill="1" applyBorder="1" applyAlignment="1">
      <alignment horizontal="center"/>
    </xf>
    <xf numFmtId="0" fontId="0" fillId="20" borderId="102" xfId="0" applyFill="1" applyBorder="1" applyAlignment="1">
      <alignment horizontal="center"/>
    </xf>
    <xf numFmtId="0" fontId="17" fillId="40" borderId="31" xfId="0" applyFont="1" applyFill="1" applyBorder="1" applyAlignment="1">
      <alignment horizontal="center" vertical="center"/>
    </xf>
    <xf numFmtId="0" fontId="17" fillId="40" borderId="32" xfId="0" applyFont="1" applyFill="1" applyBorder="1" applyAlignment="1">
      <alignment horizontal="center" vertical="center"/>
    </xf>
    <xf numFmtId="0" fontId="17" fillId="40" borderId="108" xfId="0" applyFont="1" applyFill="1" applyBorder="1" applyAlignment="1">
      <alignment horizontal="center" vertical="center"/>
    </xf>
    <xf numFmtId="0" fontId="9" fillId="21" borderId="112" xfId="0" applyFont="1" applyFill="1" applyBorder="1" applyAlignment="1">
      <alignment horizontal="center"/>
    </xf>
    <xf numFmtId="0" fontId="9" fillId="21" borderId="113" xfId="0" applyFont="1" applyFill="1" applyBorder="1" applyAlignment="1">
      <alignment horizontal="center"/>
    </xf>
    <xf numFmtId="0" fontId="9" fillId="21" borderId="114" xfId="0" applyFont="1" applyFill="1" applyBorder="1" applyAlignment="1">
      <alignment horizontal="center"/>
    </xf>
    <xf numFmtId="0" fontId="9" fillId="18" borderId="31" xfId="0" applyFont="1" applyFill="1" applyBorder="1" applyAlignment="1">
      <alignment horizontal="center"/>
    </xf>
    <xf numFmtId="0" fontId="0" fillId="22" borderId="162" xfId="0" applyFill="1" applyBorder="1" applyAlignment="1">
      <alignment horizontal="left"/>
    </xf>
    <xf numFmtId="0" fontId="0" fillId="22" borderId="149" xfId="0" applyFill="1" applyBorder="1" applyAlignment="1">
      <alignment horizontal="left"/>
    </xf>
    <xf numFmtId="0" fontId="0" fillId="22" borderId="182" xfId="0" applyFill="1" applyBorder="1" applyAlignment="1">
      <alignment horizontal="left"/>
    </xf>
    <xf numFmtId="0" fontId="0" fillId="22" borderId="31" xfId="0" applyFill="1" applyBorder="1" applyAlignment="1">
      <alignment horizontal="center" vertical="center"/>
    </xf>
    <xf numFmtId="0" fontId="0" fillId="22" borderId="32" xfId="0" applyFill="1" applyBorder="1" applyAlignment="1">
      <alignment horizontal="center" vertical="center"/>
    </xf>
    <xf numFmtId="0" fontId="0" fillId="22" borderId="33" xfId="0" applyFill="1" applyBorder="1" applyAlignment="1">
      <alignment horizontal="center" vertical="center"/>
    </xf>
    <xf numFmtId="0" fontId="0" fillId="22" borderId="162" xfId="0" applyFill="1" applyBorder="1" applyAlignment="1">
      <alignment horizontal="center" vertical="center"/>
    </xf>
    <xf numFmtId="0" fontId="0" fillId="22" borderId="149" xfId="0" applyFill="1" applyBorder="1" applyAlignment="1">
      <alignment horizontal="center" vertical="center"/>
    </xf>
    <xf numFmtId="0" fontId="0" fillId="22" borderId="150" xfId="0" applyFill="1" applyBorder="1" applyAlignment="1">
      <alignment horizontal="center" vertical="center"/>
    </xf>
    <xf numFmtId="0" fontId="0" fillId="25" borderId="162" xfId="0" applyFill="1" applyBorder="1" applyAlignment="1">
      <alignment horizontal="center" vertical="center"/>
    </xf>
    <xf numFmtId="0" fontId="0" fillId="25" borderId="149" xfId="0" applyFill="1" applyBorder="1" applyAlignment="1">
      <alignment horizontal="center" vertical="center"/>
    </xf>
    <xf numFmtId="0" fontId="0" fillId="25" borderId="150" xfId="0" applyFill="1" applyBorder="1" applyAlignment="1">
      <alignment horizontal="center" vertical="center"/>
    </xf>
    <xf numFmtId="0" fontId="0" fillId="25" borderId="170" xfId="0" applyFill="1" applyBorder="1" applyAlignment="1">
      <alignment horizontal="center" vertical="center"/>
    </xf>
    <xf numFmtId="0" fontId="0" fillId="25" borderId="171" xfId="0" applyFill="1" applyBorder="1" applyAlignment="1">
      <alignment horizontal="center" vertical="center"/>
    </xf>
    <xf numFmtId="0" fontId="0" fillId="25" borderId="151" xfId="0" applyFill="1" applyBorder="1" applyAlignment="1">
      <alignment horizontal="center" vertical="center"/>
    </xf>
    <xf numFmtId="0" fontId="0" fillId="23" borderId="162" xfId="0" applyFill="1" applyBorder="1" applyAlignment="1">
      <alignment horizontal="center" vertical="center"/>
    </xf>
    <xf numFmtId="0" fontId="0" fillId="23" borderId="149" xfId="0" applyFill="1" applyBorder="1" applyAlignment="1">
      <alignment horizontal="center" vertical="center"/>
    </xf>
    <xf numFmtId="0" fontId="0" fillId="23" borderId="150" xfId="0" applyFill="1" applyBorder="1" applyAlignment="1">
      <alignment horizontal="center" vertical="center"/>
    </xf>
    <xf numFmtId="0" fontId="18" fillId="44" borderId="31" xfId="0" applyFont="1" applyFill="1" applyBorder="1" applyAlignment="1">
      <alignment horizontal="center" vertical="center"/>
    </xf>
    <xf numFmtId="0" fontId="18" fillId="44" borderId="32" xfId="0" applyFont="1" applyFill="1" applyBorder="1" applyAlignment="1">
      <alignment horizontal="center" vertical="center"/>
    </xf>
    <xf numFmtId="0" fontId="18" fillId="44" borderId="33" xfId="0" applyFont="1" applyFill="1" applyBorder="1" applyAlignment="1">
      <alignment horizontal="center" vertical="center"/>
    </xf>
    <xf numFmtId="0" fontId="17" fillId="41" borderId="24" xfId="0" applyFont="1" applyFill="1" applyBorder="1" applyAlignment="1">
      <alignment horizontal="center" vertical="center"/>
    </xf>
    <xf numFmtId="0" fontId="17" fillId="41" borderId="26" xfId="0" applyFont="1" applyFill="1" applyBorder="1" applyAlignment="1">
      <alignment horizontal="center" vertical="center"/>
    </xf>
    <xf numFmtId="0" fontId="17" fillId="41" borderId="27" xfId="0" applyFont="1" applyFill="1" applyBorder="1" applyAlignment="1">
      <alignment horizontal="center" vertical="center"/>
    </xf>
    <xf numFmtId="0" fontId="18" fillId="44" borderId="24" xfId="0" applyFont="1" applyFill="1" applyBorder="1" applyAlignment="1">
      <alignment horizontal="center" vertical="center"/>
    </xf>
    <xf numFmtId="0" fontId="18" fillId="44" borderId="26" xfId="0" applyFont="1" applyFill="1" applyBorder="1" applyAlignment="1">
      <alignment horizontal="center" vertical="center"/>
    </xf>
    <xf numFmtId="0" fontId="18" fillId="44" borderId="38" xfId="0" applyFont="1" applyFill="1" applyBorder="1" applyAlignment="1">
      <alignment horizontal="center" vertical="center"/>
    </xf>
    <xf numFmtId="0" fontId="17" fillId="42" borderId="24" xfId="0" applyFont="1" applyFill="1" applyBorder="1" applyAlignment="1">
      <alignment horizontal="center" vertical="center"/>
    </xf>
    <xf numFmtId="0" fontId="17" fillId="42" borderId="26" xfId="0" applyFont="1" applyFill="1" applyBorder="1" applyAlignment="1">
      <alignment horizontal="center" vertical="center"/>
    </xf>
    <xf numFmtId="0" fontId="17" fillId="42" borderId="27" xfId="0" applyFont="1" applyFill="1" applyBorder="1" applyAlignment="1">
      <alignment horizontal="center" vertical="center"/>
    </xf>
    <xf numFmtId="0" fontId="17" fillId="43" borderId="87" xfId="0" applyFont="1" applyFill="1" applyBorder="1" applyAlignment="1">
      <alignment horizontal="center" vertical="center"/>
    </xf>
    <xf numFmtId="0" fontId="17" fillId="43" borderId="109" xfId="0" applyFont="1" applyFill="1" applyBorder="1" applyAlignment="1">
      <alignment horizontal="center" vertical="center"/>
    </xf>
    <xf numFmtId="0" fontId="17" fillId="43" borderId="88" xfId="0" applyFont="1" applyFill="1" applyBorder="1" applyAlignment="1">
      <alignment horizontal="center" vertical="center"/>
    </xf>
    <xf numFmtId="0" fontId="18" fillId="44" borderId="87" xfId="0" applyFont="1" applyFill="1" applyBorder="1" applyAlignment="1">
      <alignment horizontal="center" vertical="center"/>
    </xf>
    <xf numFmtId="0" fontId="18" fillId="44" borderId="109" xfId="0" applyFont="1" applyFill="1" applyBorder="1" applyAlignment="1">
      <alignment horizontal="center" vertical="center"/>
    </xf>
    <xf numFmtId="0" fontId="18" fillId="44" borderId="102" xfId="0" applyFont="1" applyFill="1" applyBorder="1" applyAlignment="1">
      <alignment horizontal="center" vertical="center"/>
    </xf>
    <xf numFmtId="0" fontId="0" fillId="15" borderId="24" xfId="0" applyFill="1" applyBorder="1" applyAlignment="1">
      <alignment horizontal="left"/>
    </xf>
    <xf numFmtId="0" fontId="0" fillId="15" borderId="31" xfId="0" applyFill="1" applyBorder="1" applyAlignment="1">
      <alignment horizontal="left"/>
    </xf>
    <xf numFmtId="0" fontId="0" fillId="24" borderId="24" xfId="0" applyFill="1" applyBorder="1" applyAlignment="1">
      <alignment horizontal="left"/>
    </xf>
    <xf numFmtId="0" fontId="0" fillId="16" borderId="24" xfId="0" applyFill="1" applyBorder="1" applyAlignment="1">
      <alignment horizontal="left"/>
    </xf>
    <xf numFmtId="0" fontId="0" fillId="16" borderId="87" xfId="0" applyFill="1" applyBorder="1" applyAlignment="1">
      <alignment horizontal="left"/>
    </xf>
    <xf numFmtId="0" fontId="0" fillId="16" borderId="109" xfId="0" applyFill="1" applyBorder="1" applyAlignment="1">
      <alignment horizontal="left"/>
    </xf>
    <xf numFmtId="0" fontId="0" fillId="16" borderId="88" xfId="0" applyFill="1" applyBorder="1" applyAlignment="1">
      <alignment horizontal="left"/>
    </xf>
    <xf numFmtId="0" fontId="9" fillId="16" borderId="88" xfId="0" applyFont="1" applyFill="1" applyBorder="1" applyAlignment="1">
      <alignment horizontal="left"/>
    </xf>
    <xf numFmtId="0" fontId="0" fillId="22" borderId="31" xfId="0" applyFill="1" applyBorder="1" applyAlignment="1">
      <alignment horizontal="left"/>
    </xf>
    <xf numFmtId="0" fontId="0" fillId="22" borderId="32" xfId="0" applyFill="1" applyBorder="1" applyAlignment="1">
      <alignment horizontal="left"/>
    </xf>
    <xf numFmtId="0" fontId="0" fillId="22" borderId="108" xfId="0" applyFill="1" applyBorder="1" applyAlignment="1">
      <alignment horizontal="left"/>
    </xf>
    <xf numFmtId="0" fontId="0" fillId="16" borderId="27" xfId="0" applyFill="1" applyBorder="1" applyAlignment="1">
      <alignment horizontal="center" vertical="center"/>
    </xf>
    <xf numFmtId="0" fontId="0" fillId="16" borderId="88" xfId="0" applyFill="1" applyBorder="1" applyAlignment="1">
      <alignment horizontal="center" vertical="center"/>
    </xf>
    <xf numFmtId="0" fontId="9" fillId="16" borderId="87" xfId="0" applyFont="1" applyFill="1" applyBorder="1" applyAlignment="1">
      <alignment horizontal="left"/>
    </xf>
    <xf numFmtId="0" fontId="9" fillId="15" borderId="173" xfId="0" applyFont="1" applyFill="1" applyBorder="1" applyAlignment="1">
      <alignment horizontal="center" vertical="center"/>
    </xf>
    <xf numFmtId="0" fontId="9" fillId="15" borderId="113" xfId="0" applyFont="1" applyFill="1" applyBorder="1" applyAlignment="1">
      <alignment horizontal="center" vertical="center"/>
    </xf>
    <xf numFmtId="0" fontId="9" fillId="15" borderId="114" xfId="0" applyFont="1" applyFill="1" applyBorder="1" applyAlignment="1">
      <alignment horizontal="center" vertical="center"/>
    </xf>
    <xf numFmtId="0" fontId="0" fillId="16" borderId="38" xfId="0" applyFill="1" applyBorder="1" applyAlignment="1">
      <alignment horizontal="left"/>
    </xf>
    <xf numFmtId="0" fontId="0" fillId="16" borderId="25" xfId="0" applyFill="1" applyBorder="1" applyAlignment="1">
      <alignment horizontal="center" vertical="center"/>
    </xf>
    <xf numFmtId="0" fontId="0" fillId="16" borderId="228" xfId="0" applyFill="1" applyBorder="1" applyAlignment="1">
      <alignment horizontal="left"/>
    </xf>
    <xf numFmtId="0" fontId="0" fillId="16" borderId="195" xfId="0" applyFill="1" applyBorder="1" applyAlignment="1">
      <alignment horizontal="left"/>
    </xf>
    <xf numFmtId="0" fontId="0" fillId="16" borderId="229" xfId="0" applyFill="1" applyBorder="1" applyAlignment="1">
      <alignment horizontal="left"/>
    </xf>
    <xf numFmtId="0" fontId="0" fillId="16" borderId="208" xfId="0" applyFill="1" applyBorder="1" applyAlignment="1">
      <alignment horizontal="center" vertical="center"/>
    </xf>
    <xf numFmtId="0" fontId="0" fillId="16" borderId="195" xfId="0" applyFill="1" applyBorder="1" applyAlignment="1">
      <alignment horizontal="center" vertical="center"/>
    </xf>
    <xf numFmtId="0" fontId="0" fillId="16" borderId="229" xfId="0" applyFill="1" applyBorder="1" applyAlignment="1">
      <alignment horizontal="center" vertical="center"/>
    </xf>
    <xf numFmtId="0" fontId="0" fillId="24" borderId="27" xfId="0" applyFill="1" applyBorder="1" applyAlignment="1">
      <alignment horizontal="center" vertical="center"/>
    </xf>
    <xf numFmtId="0" fontId="0" fillId="24" borderId="38" xfId="0" applyFill="1" applyBorder="1" applyAlignment="1">
      <alignment horizontal="left"/>
    </xf>
    <xf numFmtId="0" fontId="0" fillId="24" borderId="25" xfId="0" applyFill="1" applyBorder="1" applyAlignment="1">
      <alignment horizontal="center" vertical="center"/>
    </xf>
    <xf numFmtId="0" fontId="0" fillId="15" borderId="27" xfId="0" applyFill="1" applyBorder="1" applyAlignment="1">
      <alignment horizontal="center" vertical="center"/>
    </xf>
    <xf numFmtId="0" fontId="0" fillId="15" borderId="25" xfId="0" applyFill="1" applyBorder="1" applyAlignment="1">
      <alignment horizontal="center" vertical="center"/>
    </xf>
    <xf numFmtId="0" fontId="0" fillId="15" borderId="108" xfId="0" applyFill="1" applyBorder="1" applyAlignment="1">
      <alignment horizontal="center" vertical="center"/>
    </xf>
    <xf numFmtId="0" fontId="0" fillId="15" borderId="33" xfId="0" applyFill="1" applyBorder="1" applyAlignment="1">
      <alignment horizontal="left"/>
    </xf>
    <xf numFmtId="0" fontId="0" fillId="15" borderId="94" xfId="0" applyFill="1" applyBorder="1" applyAlignment="1">
      <alignment horizontal="center" vertical="center"/>
    </xf>
    <xf numFmtId="0" fontId="17" fillId="36" borderId="31" xfId="0" applyFont="1" applyFill="1" applyBorder="1" applyAlignment="1">
      <alignment horizontal="center" vertical="center"/>
    </xf>
    <xf numFmtId="0" fontId="17" fillId="36" borderId="32" xfId="0" applyFont="1" applyFill="1" applyBorder="1" applyAlignment="1">
      <alignment horizontal="center" vertical="center"/>
    </xf>
    <xf numFmtId="0" fontId="17" fillId="36" borderId="108" xfId="0" applyFont="1" applyFill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7" fillId="37" borderId="24" xfId="0" applyFont="1" applyFill="1" applyBorder="1" applyAlignment="1">
      <alignment horizontal="center" vertical="center"/>
    </xf>
    <xf numFmtId="0" fontId="17" fillId="37" borderId="26" xfId="0" applyFont="1" applyFill="1" applyBorder="1" applyAlignment="1">
      <alignment horizontal="center" vertical="center"/>
    </xf>
    <xf numFmtId="0" fontId="17" fillId="37" borderId="27" xfId="0" applyFont="1" applyFill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7" fillId="38" borderId="24" xfId="0" applyFont="1" applyFill="1" applyBorder="1" applyAlignment="1">
      <alignment horizontal="center" vertical="center"/>
    </xf>
    <xf numFmtId="0" fontId="17" fillId="38" borderId="26" xfId="0" applyFont="1" applyFill="1" applyBorder="1" applyAlignment="1">
      <alignment horizontal="center" vertical="center"/>
    </xf>
    <xf numFmtId="0" fontId="17" fillId="38" borderId="27" xfId="0" applyFont="1" applyFill="1" applyBorder="1" applyAlignment="1">
      <alignment horizontal="center" vertical="center"/>
    </xf>
    <xf numFmtId="0" fontId="17" fillId="39" borderId="87" xfId="0" applyFont="1" applyFill="1" applyBorder="1" applyAlignment="1">
      <alignment horizontal="center" vertical="center"/>
    </xf>
    <xf numFmtId="0" fontId="17" fillId="39" borderId="109" xfId="0" applyFont="1" applyFill="1" applyBorder="1" applyAlignment="1">
      <alignment horizontal="center" vertical="center"/>
    </xf>
    <xf numFmtId="0" fontId="17" fillId="39" borderId="88" xfId="0" applyFont="1" applyFill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109" xfId="0" applyFont="1" applyBorder="1" applyAlignment="1">
      <alignment horizontal="center" vertical="center"/>
    </xf>
    <xf numFmtId="0" fontId="18" fillId="0" borderId="102" xfId="0" applyFont="1" applyBorder="1" applyAlignment="1">
      <alignment horizontal="center" vertical="center"/>
    </xf>
    <xf numFmtId="0" fontId="0" fillId="23" borderId="104" xfId="0" applyFill="1" applyBorder="1" applyAlignment="1"/>
  </cellXfs>
  <cellStyles count="4">
    <cellStyle name="Estilo 3" xfId="2" xr:uid="{00000000-0005-0000-0000-000000000000}"/>
    <cellStyle name="Hipervínculo" xfId="1" builtinId="8"/>
    <cellStyle name="Normal" xfId="0" builtinId="0"/>
    <cellStyle name="Normal 2" xfId="3" xr:uid="{00000000-0005-0000-0000-000003000000}"/>
  </cellStyles>
  <dxfs count="256"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K522"/>
  <sheetViews>
    <sheetView showGridLines="0" topLeftCell="A23" zoomScaleNormal="100" workbookViewId="0">
      <selection activeCell="AA91" sqref="AA91:AD9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18</v>
      </c>
      <c r="H5" s="489"/>
      <c r="I5" s="489"/>
      <c r="J5" s="489"/>
      <c r="K5" s="489" t="s">
        <v>19</v>
      </c>
      <c r="L5" s="489"/>
      <c r="M5" s="489"/>
      <c r="N5" s="489"/>
      <c r="O5" s="489" t="s">
        <v>20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26</v>
      </c>
      <c r="D6" s="521"/>
      <c r="E6" s="521"/>
      <c r="F6" s="521"/>
      <c r="G6" s="521" t="s">
        <v>27</v>
      </c>
      <c r="H6" s="521"/>
      <c r="I6" s="521"/>
      <c r="J6" s="521"/>
      <c r="K6" s="521" t="s">
        <v>28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30</v>
      </c>
      <c r="D8" s="492"/>
      <c r="E8" s="492"/>
      <c r="F8" s="492"/>
      <c r="G8" s="493" t="s">
        <v>31</v>
      </c>
      <c r="H8" s="493"/>
      <c r="I8" s="493"/>
      <c r="J8" s="493"/>
      <c r="K8" s="494" t="s">
        <v>32</v>
      </c>
      <c r="L8" s="494"/>
      <c r="M8" s="494"/>
      <c r="N8" s="494"/>
      <c r="O8" s="495" t="s">
        <v>33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63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61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69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72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 t="s">
        <v>77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 t="s">
        <v>79</v>
      </c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82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86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15</v>
      </c>
      <c r="Z49" s="107">
        <v>37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/>
      <c r="Z50" s="105">
        <v>25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15</v>
      </c>
      <c r="Z57" s="277">
        <f t="shared" si="2"/>
        <v>62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1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0.70833333333333337</v>
      </c>
      <c r="B65" s="747"/>
      <c r="C65" s="748">
        <v>0.71875</v>
      </c>
      <c r="D65" s="748"/>
      <c r="E65" s="749" t="s">
        <v>157</v>
      </c>
      <c r="F65" s="749"/>
      <c r="G65" s="749" t="s">
        <v>158</v>
      </c>
      <c r="H65" s="749"/>
      <c r="I65" s="749"/>
      <c r="J65" s="327">
        <v>1</v>
      </c>
      <c r="K65" s="749" t="s">
        <v>159</v>
      </c>
      <c r="L65" s="749"/>
      <c r="M65" s="749"/>
      <c r="N65" s="749"/>
      <c r="O65" s="749" t="s">
        <v>21</v>
      </c>
      <c r="P65" s="749"/>
      <c r="Q65" s="749" t="s">
        <v>27</v>
      </c>
      <c r="R65" s="749"/>
      <c r="S65" s="750" t="s">
        <v>160</v>
      </c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1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 t="s">
        <v>172</v>
      </c>
      <c r="B79" s="782"/>
      <c r="C79" s="782"/>
      <c r="D79" s="782"/>
      <c r="E79" s="783" t="s">
        <v>122</v>
      </c>
      <c r="F79" s="783"/>
      <c r="G79" s="783"/>
      <c r="H79" s="783"/>
      <c r="I79" s="783" t="s">
        <v>175</v>
      </c>
      <c r="J79" s="783"/>
      <c r="K79" s="783"/>
      <c r="L79" s="783"/>
      <c r="M79" s="783" t="s">
        <v>29</v>
      </c>
      <c r="N79" s="783"/>
      <c r="O79" s="784" t="s">
        <v>176</v>
      </c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0.51944444444444449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198</v>
      </c>
      <c r="Z91" s="805"/>
      <c r="AA91" s="806" t="s">
        <v>199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0</v>
      </c>
      <c r="E124" s="843"/>
      <c r="F124" s="336">
        <f>SUMIF(F91:F123,$AL232,$AP209:$AP245)</f>
        <v>1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1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1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>
        <f>IF(AND(G65=$W$71,E65=$AL$184),J65,"0")</f>
        <v>1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O159:AO168">
    <sortCondition ref="AO168"/>
  </sortState>
  <mergeCells count="979">
    <mergeCell ref="U121:V121"/>
    <mergeCell ref="Y121:Z121"/>
    <mergeCell ref="AA121:AD121"/>
    <mergeCell ref="AR134:AS134"/>
    <mergeCell ref="Q124:R124"/>
    <mergeCell ref="S124:T124"/>
    <mergeCell ref="U124:V124"/>
    <mergeCell ref="Y124:Z124"/>
    <mergeCell ref="AA124:AD124"/>
    <mergeCell ref="A126:AD126"/>
    <mergeCell ref="U123:V123"/>
    <mergeCell ref="Y123:Z123"/>
    <mergeCell ref="AA123:AD123"/>
    <mergeCell ref="B124:C124"/>
    <mergeCell ref="D124:E124"/>
    <mergeCell ref="G124:H124"/>
    <mergeCell ref="A127:AD132"/>
    <mergeCell ref="I124:J124"/>
    <mergeCell ref="K124:L124"/>
    <mergeCell ref="M124:N124"/>
    <mergeCell ref="O124:P124"/>
    <mergeCell ref="Q122:R122"/>
    <mergeCell ref="S122:T122"/>
    <mergeCell ref="U122:V122"/>
    <mergeCell ref="Y122:Z122"/>
    <mergeCell ref="O123:P123"/>
    <mergeCell ref="AA122:AD122"/>
    <mergeCell ref="B123:C123"/>
    <mergeCell ref="D123:E123"/>
    <mergeCell ref="G123:H123"/>
    <mergeCell ref="I123:J123"/>
    <mergeCell ref="K123:L123"/>
    <mergeCell ref="M123:N123"/>
    <mergeCell ref="Q123:R123"/>
    <mergeCell ref="S123:T123"/>
    <mergeCell ref="M122:N122"/>
    <mergeCell ref="O122:P122"/>
    <mergeCell ref="B122:C122"/>
    <mergeCell ref="D122:E122"/>
    <mergeCell ref="G122:H122"/>
    <mergeCell ref="I122:J122"/>
    <mergeCell ref="K122:L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B119:C119"/>
    <mergeCell ref="D119:E119"/>
    <mergeCell ref="G119:H119"/>
    <mergeCell ref="I119:J119"/>
    <mergeCell ref="K119:L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M119:N119"/>
    <mergeCell ref="O119:P119"/>
    <mergeCell ref="Q119:R119"/>
    <mergeCell ref="S119:T119"/>
    <mergeCell ref="U119:V119"/>
    <mergeCell ref="Y119:Z119"/>
    <mergeCell ref="U120:V120"/>
    <mergeCell ref="Y120:Z120"/>
    <mergeCell ref="AA120:AD120"/>
    <mergeCell ref="U113:V113"/>
    <mergeCell ref="Y113:Z113"/>
    <mergeCell ref="AA113:AD113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3:C113"/>
    <mergeCell ref="D113:E113"/>
    <mergeCell ref="G113:H113"/>
    <mergeCell ref="I113:J113"/>
    <mergeCell ref="K113:L113"/>
    <mergeCell ref="M113:N113"/>
    <mergeCell ref="O113:P113"/>
    <mergeCell ref="Q113:R113"/>
    <mergeCell ref="S113:T113"/>
    <mergeCell ref="U111:V111"/>
    <mergeCell ref="Y111:Z111"/>
    <mergeCell ref="AA111:AD111"/>
    <mergeCell ref="B112:C112"/>
    <mergeCell ref="D112:E112"/>
    <mergeCell ref="G112:H112"/>
    <mergeCell ref="I112:J112"/>
    <mergeCell ref="K112:L112"/>
    <mergeCell ref="AA112:AD112"/>
    <mergeCell ref="M112:N112"/>
    <mergeCell ref="O112:P112"/>
    <mergeCell ref="Q112:R112"/>
    <mergeCell ref="S112:T112"/>
    <mergeCell ref="U112:V112"/>
    <mergeCell ref="Y112:Z112"/>
    <mergeCell ref="B111:C111"/>
    <mergeCell ref="D111:E111"/>
    <mergeCell ref="G111:H111"/>
    <mergeCell ref="I111:J111"/>
    <mergeCell ref="K111:L111"/>
    <mergeCell ref="M111:N111"/>
    <mergeCell ref="O111:P111"/>
    <mergeCell ref="Q111:R111"/>
    <mergeCell ref="S111:T111"/>
    <mergeCell ref="B107:C107"/>
    <mergeCell ref="D107:E107"/>
    <mergeCell ref="G107:H107"/>
    <mergeCell ref="I107:J107"/>
    <mergeCell ref="K107:L107"/>
    <mergeCell ref="AA107:AD107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M107:N107"/>
    <mergeCell ref="O107:P107"/>
    <mergeCell ref="Q107:R107"/>
    <mergeCell ref="S107:T107"/>
    <mergeCell ref="U107:V107"/>
    <mergeCell ref="Y107:Z107"/>
    <mergeCell ref="U108:V108"/>
    <mergeCell ref="Y108:Z108"/>
    <mergeCell ref="AA108:AD108"/>
    <mergeCell ref="U103:V103"/>
    <mergeCell ref="Y103:Z103"/>
    <mergeCell ref="AA103:AD103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Y104:Z104"/>
    <mergeCell ref="AA104:AD104"/>
    <mergeCell ref="B103:C103"/>
    <mergeCell ref="D103:E103"/>
    <mergeCell ref="G103:H103"/>
    <mergeCell ref="I103:J103"/>
    <mergeCell ref="K103:L103"/>
    <mergeCell ref="M103:N103"/>
    <mergeCell ref="O103:P103"/>
    <mergeCell ref="Q103:R103"/>
    <mergeCell ref="S103:T103"/>
    <mergeCell ref="U101:V101"/>
    <mergeCell ref="Y101:Z101"/>
    <mergeCell ref="AA101:AD101"/>
    <mergeCell ref="B102:C102"/>
    <mergeCell ref="D102:E102"/>
    <mergeCell ref="G102:H102"/>
    <mergeCell ref="I102:J102"/>
    <mergeCell ref="K102:L102"/>
    <mergeCell ref="AA102:AD102"/>
    <mergeCell ref="M102:N102"/>
    <mergeCell ref="O102:P102"/>
    <mergeCell ref="Q102:R102"/>
    <mergeCell ref="S102:T102"/>
    <mergeCell ref="U102:V102"/>
    <mergeCell ref="Y102:Z102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B99:C99"/>
    <mergeCell ref="D99:E99"/>
    <mergeCell ref="G99:H99"/>
    <mergeCell ref="I99:J99"/>
    <mergeCell ref="K99:L99"/>
    <mergeCell ref="AA99:AD99"/>
    <mergeCell ref="B100:C100"/>
    <mergeCell ref="D100:E100"/>
    <mergeCell ref="G100:H100"/>
    <mergeCell ref="I100:J100"/>
    <mergeCell ref="K100:L100"/>
    <mergeCell ref="M100:N100"/>
    <mergeCell ref="O100:P100"/>
    <mergeCell ref="Q100:R100"/>
    <mergeCell ref="S100:T100"/>
    <mergeCell ref="M99:N99"/>
    <mergeCell ref="O99:P99"/>
    <mergeCell ref="Q99:R99"/>
    <mergeCell ref="S99:T99"/>
    <mergeCell ref="U99:V99"/>
    <mergeCell ref="Y99:Z99"/>
    <mergeCell ref="U100:V100"/>
    <mergeCell ref="Y100:Z100"/>
    <mergeCell ref="AA100:AD100"/>
    <mergeCell ref="U97:V97"/>
    <mergeCell ref="Y97:Z97"/>
    <mergeCell ref="AA97:AD97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8:V98"/>
    <mergeCell ref="Y98:Z98"/>
    <mergeCell ref="AA98:AD98"/>
    <mergeCell ref="B97:C97"/>
    <mergeCell ref="D97:E97"/>
    <mergeCell ref="G97:H97"/>
    <mergeCell ref="I97:J97"/>
    <mergeCell ref="K97:L97"/>
    <mergeCell ref="M97:N97"/>
    <mergeCell ref="O97:P97"/>
    <mergeCell ref="Q97:R97"/>
    <mergeCell ref="S97:T97"/>
    <mergeCell ref="U95:V95"/>
    <mergeCell ref="Y95:Z95"/>
    <mergeCell ref="AA95:AD95"/>
    <mergeCell ref="B96:C96"/>
    <mergeCell ref="D96:E96"/>
    <mergeCell ref="G96:H96"/>
    <mergeCell ref="I96:J96"/>
    <mergeCell ref="K96:L96"/>
    <mergeCell ref="AA96:AD96"/>
    <mergeCell ref="M96:N96"/>
    <mergeCell ref="O96:P96"/>
    <mergeCell ref="Q96:R96"/>
    <mergeCell ref="S96:T96"/>
    <mergeCell ref="U96:V96"/>
    <mergeCell ref="Y96:Z96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B93:C93"/>
    <mergeCell ref="D93:E93"/>
    <mergeCell ref="G93:H93"/>
    <mergeCell ref="I93:J93"/>
    <mergeCell ref="K93:L93"/>
    <mergeCell ref="AA93:AD93"/>
    <mergeCell ref="B94:C94"/>
    <mergeCell ref="D94:E94"/>
    <mergeCell ref="G94:H94"/>
    <mergeCell ref="I94:J94"/>
    <mergeCell ref="K94:L94"/>
    <mergeCell ref="M94:N94"/>
    <mergeCell ref="O94:P94"/>
    <mergeCell ref="Q94:R94"/>
    <mergeCell ref="S94:T94"/>
    <mergeCell ref="M93:N93"/>
    <mergeCell ref="O93:P93"/>
    <mergeCell ref="Q93:R93"/>
    <mergeCell ref="S93:T93"/>
    <mergeCell ref="U93:V93"/>
    <mergeCell ref="Y93:Z93"/>
    <mergeCell ref="U94:V94"/>
    <mergeCell ref="Y94:Z94"/>
    <mergeCell ref="AA94:AD94"/>
    <mergeCell ref="U91:V91"/>
    <mergeCell ref="Y91:Z91"/>
    <mergeCell ref="AA91:AD91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U92:V92"/>
    <mergeCell ref="Y92:Z92"/>
    <mergeCell ref="AA92:AD92"/>
    <mergeCell ref="B91:C91"/>
    <mergeCell ref="D91:E91"/>
    <mergeCell ref="G91:H91"/>
    <mergeCell ref="I91:J91"/>
    <mergeCell ref="K91:L91"/>
    <mergeCell ref="M91:N91"/>
    <mergeCell ref="O91:P91"/>
    <mergeCell ref="Q91:R91"/>
    <mergeCell ref="S91:T91"/>
    <mergeCell ref="A88:AD88"/>
    <mergeCell ref="A89:E89"/>
    <mergeCell ref="F89:J89"/>
    <mergeCell ref="K89:V89"/>
    <mergeCell ref="W89:X89"/>
    <mergeCell ref="Y89:Z90"/>
    <mergeCell ref="AA89:AD90"/>
    <mergeCell ref="B90:C90"/>
    <mergeCell ref="D90:E90"/>
    <mergeCell ref="G90:H90"/>
    <mergeCell ref="U90:V90"/>
    <mergeCell ref="I90:J90"/>
    <mergeCell ref="K90:L90"/>
    <mergeCell ref="M90:N90"/>
    <mergeCell ref="O90:P90"/>
    <mergeCell ref="Q90:R90"/>
    <mergeCell ref="S90:T90"/>
    <mergeCell ref="A86:D86"/>
    <mergeCell ref="E86:H86"/>
    <mergeCell ref="I86:J86"/>
    <mergeCell ref="K86:L86"/>
    <mergeCell ref="M86:N86"/>
    <mergeCell ref="O86:AD86"/>
    <mergeCell ref="A85:D85"/>
    <mergeCell ref="E85:H85"/>
    <mergeCell ref="I85:J85"/>
    <mergeCell ref="K85:L85"/>
    <mergeCell ref="M85:N85"/>
    <mergeCell ref="O85:AD85"/>
    <mergeCell ref="A84:D84"/>
    <mergeCell ref="E84:H84"/>
    <mergeCell ref="I84:J84"/>
    <mergeCell ref="K84:L84"/>
    <mergeCell ref="M84:N84"/>
    <mergeCell ref="O84:AD84"/>
    <mergeCell ref="A83:D83"/>
    <mergeCell ref="E83:H83"/>
    <mergeCell ref="I83:J83"/>
    <mergeCell ref="K83:L83"/>
    <mergeCell ref="M83:N83"/>
    <mergeCell ref="O83:AD83"/>
    <mergeCell ref="A82:D82"/>
    <mergeCell ref="E82:H82"/>
    <mergeCell ref="I82:J82"/>
    <mergeCell ref="K82:L82"/>
    <mergeCell ref="M82:N82"/>
    <mergeCell ref="O82:AD82"/>
    <mergeCell ref="A81:D81"/>
    <mergeCell ref="E81:H81"/>
    <mergeCell ref="I81:J81"/>
    <mergeCell ref="K81:L81"/>
    <mergeCell ref="M81:N81"/>
    <mergeCell ref="O81:AD81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75:B75"/>
    <mergeCell ref="C75:D75"/>
    <mergeCell ref="E75:F75"/>
    <mergeCell ref="G75:I75"/>
    <mergeCell ref="K75:L75"/>
    <mergeCell ref="AC75:AD75"/>
    <mergeCell ref="A77:AD77"/>
    <mergeCell ref="A78:D78"/>
    <mergeCell ref="E78:H78"/>
    <mergeCell ref="I78:J78"/>
    <mergeCell ref="K78:L78"/>
    <mergeCell ref="M78:N78"/>
    <mergeCell ref="O78:AD78"/>
    <mergeCell ref="M75:N75"/>
    <mergeCell ref="O75:P75"/>
    <mergeCell ref="Q75:R75"/>
    <mergeCell ref="S75:V75"/>
    <mergeCell ref="W75:Z75"/>
    <mergeCell ref="AA75:AB75"/>
    <mergeCell ref="W73:Z73"/>
    <mergeCell ref="AA73:AB73"/>
    <mergeCell ref="AC73:AD73"/>
    <mergeCell ref="A74:B74"/>
    <mergeCell ref="C74:D74"/>
    <mergeCell ref="E74:F74"/>
    <mergeCell ref="G74:I74"/>
    <mergeCell ref="K74:L74"/>
    <mergeCell ref="M74:N74"/>
    <mergeCell ref="O74:P74"/>
    <mergeCell ref="Q74:R74"/>
    <mergeCell ref="S74:V74"/>
    <mergeCell ref="W74:Z74"/>
    <mergeCell ref="AA74:AB74"/>
    <mergeCell ref="AC74:AD74"/>
    <mergeCell ref="A73:B73"/>
    <mergeCell ref="C73:D73"/>
    <mergeCell ref="E73:F73"/>
    <mergeCell ref="G73:I73"/>
    <mergeCell ref="K73:L73"/>
    <mergeCell ref="M73:N73"/>
    <mergeCell ref="O73:P73"/>
    <mergeCell ref="Q73:R73"/>
    <mergeCell ref="S73:V73"/>
    <mergeCell ref="W71:Z71"/>
    <mergeCell ref="AA71:AB71"/>
    <mergeCell ref="AC71:AD71"/>
    <mergeCell ref="A72:B72"/>
    <mergeCell ref="C72:D72"/>
    <mergeCell ref="E72:F72"/>
    <mergeCell ref="G72:I72"/>
    <mergeCell ref="K72:L72"/>
    <mergeCell ref="AC72:AD72"/>
    <mergeCell ref="M72:N72"/>
    <mergeCell ref="O72:P72"/>
    <mergeCell ref="Q72:R72"/>
    <mergeCell ref="S72:V72"/>
    <mergeCell ref="W72:Z72"/>
    <mergeCell ref="AA72:AB72"/>
    <mergeCell ref="A71:B71"/>
    <mergeCell ref="C71:D71"/>
    <mergeCell ref="E71:F71"/>
    <mergeCell ref="G71:I71"/>
    <mergeCell ref="K71:L71"/>
    <mergeCell ref="M71:N71"/>
    <mergeCell ref="O71:P71"/>
    <mergeCell ref="Q71:R71"/>
    <mergeCell ref="S71:V71"/>
    <mergeCell ref="A69:B69"/>
    <mergeCell ref="C69:D69"/>
    <mergeCell ref="E69:F69"/>
    <mergeCell ref="G69:I69"/>
    <mergeCell ref="K69:L69"/>
    <mergeCell ref="AC69:AD69"/>
    <mergeCell ref="A70:B70"/>
    <mergeCell ref="C70:D70"/>
    <mergeCell ref="E70:F70"/>
    <mergeCell ref="G70:I70"/>
    <mergeCell ref="K70:L70"/>
    <mergeCell ref="M70:N70"/>
    <mergeCell ref="O70:P70"/>
    <mergeCell ref="Q70:R70"/>
    <mergeCell ref="S70:V70"/>
    <mergeCell ref="M69:N69"/>
    <mergeCell ref="O69:P69"/>
    <mergeCell ref="Q69:R69"/>
    <mergeCell ref="S69:V69"/>
    <mergeCell ref="W69:Z69"/>
    <mergeCell ref="AA69:AB69"/>
    <mergeCell ref="W70:Z70"/>
    <mergeCell ref="AA70:AB70"/>
    <mergeCell ref="AC70:AD70"/>
    <mergeCell ref="W67:Z67"/>
    <mergeCell ref="AA67:AB67"/>
    <mergeCell ref="AC67:AD67"/>
    <mergeCell ref="A68:B68"/>
    <mergeCell ref="C68:D68"/>
    <mergeCell ref="E68:F68"/>
    <mergeCell ref="G68:I68"/>
    <mergeCell ref="K68:L68"/>
    <mergeCell ref="M68:N68"/>
    <mergeCell ref="O68:P68"/>
    <mergeCell ref="Q68:R68"/>
    <mergeCell ref="S68:V68"/>
    <mergeCell ref="W68:Z68"/>
    <mergeCell ref="AA68:AB68"/>
    <mergeCell ref="AC68:AD68"/>
    <mergeCell ref="A67:B67"/>
    <mergeCell ref="C67:D67"/>
    <mergeCell ref="E67:F67"/>
    <mergeCell ref="G67:I67"/>
    <mergeCell ref="K67:L67"/>
    <mergeCell ref="M67:N67"/>
    <mergeCell ref="O67:P67"/>
    <mergeCell ref="Q67:R67"/>
    <mergeCell ref="S67:V67"/>
    <mergeCell ref="A65:B65"/>
    <mergeCell ref="C65:D65"/>
    <mergeCell ref="E65:F65"/>
    <mergeCell ref="G65:I65"/>
    <mergeCell ref="K65:L65"/>
    <mergeCell ref="M65:N65"/>
    <mergeCell ref="O65:P65"/>
    <mergeCell ref="Q65:R65"/>
    <mergeCell ref="S65:V65"/>
    <mergeCell ref="A66:B66"/>
    <mergeCell ref="C66:D66"/>
    <mergeCell ref="E66:F66"/>
    <mergeCell ref="G66:I66"/>
    <mergeCell ref="K66:L66"/>
    <mergeCell ref="AC66:AD66"/>
    <mergeCell ref="M66:N66"/>
    <mergeCell ref="O66:P66"/>
    <mergeCell ref="Q66:R66"/>
    <mergeCell ref="S66:V66"/>
    <mergeCell ref="W66:Z66"/>
    <mergeCell ref="AA66:AB66"/>
    <mergeCell ref="A54:D54"/>
    <mergeCell ref="U58:X58"/>
    <mergeCell ref="A55:D55"/>
    <mergeCell ref="U59:X59"/>
    <mergeCell ref="U56:W56"/>
    <mergeCell ref="A53:D53"/>
    <mergeCell ref="U57:X57"/>
    <mergeCell ref="U54:X54"/>
    <mergeCell ref="U55:X55"/>
    <mergeCell ref="K53:M53"/>
    <mergeCell ref="K54:M54"/>
    <mergeCell ref="K55:M55"/>
    <mergeCell ref="B39:D39"/>
    <mergeCell ref="L39:N39"/>
    <mergeCell ref="V39:X39"/>
    <mergeCell ref="B40:D40"/>
    <mergeCell ref="L40:N40"/>
    <mergeCell ref="V40:X40"/>
    <mergeCell ref="U42:Y42"/>
    <mergeCell ref="U43:X43"/>
    <mergeCell ref="U44:X44"/>
    <mergeCell ref="A44:D44"/>
    <mergeCell ref="U31:V31"/>
    <mergeCell ref="W31:X31"/>
    <mergeCell ref="Y31:Z31"/>
    <mergeCell ref="AA31:AB31"/>
    <mergeCell ref="U52:X52"/>
    <mergeCell ref="U53:X53"/>
    <mergeCell ref="U50:X50"/>
    <mergeCell ref="U51:X51"/>
    <mergeCell ref="U47:X47"/>
    <mergeCell ref="U49:X49"/>
    <mergeCell ref="Y47:AD47"/>
    <mergeCell ref="U45:AD45"/>
    <mergeCell ref="U46:X46"/>
    <mergeCell ref="U48:X48"/>
    <mergeCell ref="Y48:AD48"/>
    <mergeCell ref="U30:V30"/>
    <mergeCell ref="W30:X30"/>
    <mergeCell ref="Y30:Z30"/>
    <mergeCell ref="AA30:AB30"/>
    <mergeCell ref="B38:D38"/>
    <mergeCell ref="L38:N38"/>
    <mergeCell ref="V38:X38"/>
    <mergeCell ref="A31:B31"/>
    <mergeCell ref="C31:D31"/>
    <mergeCell ref="E31:F31"/>
    <mergeCell ref="G31:H31"/>
    <mergeCell ref="I31:J31"/>
    <mergeCell ref="K31:L31"/>
    <mergeCell ref="M31:N31"/>
    <mergeCell ref="O31:P31"/>
    <mergeCell ref="A34:AD34"/>
    <mergeCell ref="B35:D35"/>
    <mergeCell ref="L35:N35"/>
    <mergeCell ref="V35:X35"/>
    <mergeCell ref="B36:D36"/>
    <mergeCell ref="L36:N36"/>
    <mergeCell ref="V36:X36"/>
    <mergeCell ref="Q31:R31"/>
    <mergeCell ref="S31:T31"/>
    <mergeCell ref="A29:B29"/>
    <mergeCell ref="C29:D29"/>
    <mergeCell ref="E29:F29"/>
    <mergeCell ref="G29:H29"/>
    <mergeCell ref="B37:D37"/>
    <mergeCell ref="L37:N37"/>
    <mergeCell ref="V37:X37"/>
    <mergeCell ref="O30:P30"/>
    <mergeCell ref="AC31:AD31"/>
    <mergeCell ref="A30:B30"/>
    <mergeCell ref="C30:D30"/>
    <mergeCell ref="E30:F30"/>
    <mergeCell ref="G30:H30"/>
    <mergeCell ref="I30:J30"/>
    <mergeCell ref="K30:L30"/>
    <mergeCell ref="M30:N30"/>
    <mergeCell ref="A32:B32"/>
    <mergeCell ref="C32:D32"/>
    <mergeCell ref="E32:F32"/>
    <mergeCell ref="G32:H32"/>
    <mergeCell ref="I32:J32"/>
    <mergeCell ref="AC30:AD30"/>
    <mergeCell ref="Q30:R30"/>
    <mergeCell ref="S30:T30"/>
    <mergeCell ref="A23:B23"/>
    <mergeCell ref="C23:F23"/>
    <mergeCell ref="H23:I23"/>
    <mergeCell ref="K23:L23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I29:J29"/>
    <mergeCell ref="K29:L29"/>
    <mergeCell ref="M28:N28"/>
    <mergeCell ref="O28:P28"/>
    <mergeCell ref="AA24:AB24"/>
    <mergeCell ref="AC24:AD24"/>
    <mergeCell ref="Q23:R23"/>
    <mergeCell ref="Q24:R24"/>
    <mergeCell ref="V23:X23"/>
    <mergeCell ref="Y23:Z23"/>
    <mergeCell ref="AA23:AB23"/>
    <mergeCell ref="S27:T27"/>
    <mergeCell ref="U27:V27"/>
    <mergeCell ref="W27:X27"/>
    <mergeCell ref="Y27:Z27"/>
    <mergeCell ref="AA27:AB27"/>
    <mergeCell ref="AA28:AB28"/>
    <mergeCell ref="AC28:AD28"/>
    <mergeCell ref="S28:T28"/>
    <mergeCell ref="M29:N29"/>
    <mergeCell ref="O29:P29"/>
    <mergeCell ref="M27:N27"/>
    <mergeCell ref="O27:P27"/>
    <mergeCell ref="A22:B22"/>
    <mergeCell ref="C22:F22"/>
    <mergeCell ref="H22:I22"/>
    <mergeCell ref="K22:L22"/>
    <mergeCell ref="V22:X22"/>
    <mergeCell ref="Y22:Z22"/>
    <mergeCell ref="A21:B21"/>
    <mergeCell ref="C21:F21"/>
    <mergeCell ref="H21:I21"/>
    <mergeCell ref="K21:L21"/>
    <mergeCell ref="P22:R22"/>
    <mergeCell ref="V21:X21"/>
    <mergeCell ref="P21:R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19:B19"/>
    <mergeCell ref="C19:F19"/>
    <mergeCell ref="H19:I19"/>
    <mergeCell ref="K19:L19"/>
    <mergeCell ref="P19:R19"/>
    <mergeCell ref="V19:X19"/>
    <mergeCell ref="Y19:Z19"/>
    <mergeCell ref="AA19:AB19"/>
    <mergeCell ref="AC19:AD19"/>
    <mergeCell ref="A15:B15"/>
    <mergeCell ref="A18:B18"/>
    <mergeCell ref="C18:F18"/>
    <mergeCell ref="H18:I18"/>
    <mergeCell ref="K18:L18"/>
    <mergeCell ref="P18:R18"/>
    <mergeCell ref="V18:X18"/>
    <mergeCell ref="Y18:Z18"/>
    <mergeCell ref="A17:F17"/>
    <mergeCell ref="H17:I17"/>
    <mergeCell ref="J17:L17"/>
    <mergeCell ref="M17:O17"/>
    <mergeCell ref="P17:R17"/>
    <mergeCell ref="V17:X17"/>
    <mergeCell ref="O5:R5"/>
    <mergeCell ref="S5:U5"/>
    <mergeCell ref="V5:X5"/>
    <mergeCell ref="Y5:Z5"/>
    <mergeCell ref="AA5:AB5"/>
    <mergeCell ref="K5:N5"/>
    <mergeCell ref="A8:B9"/>
    <mergeCell ref="C9:F9"/>
    <mergeCell ref="A14:B14"/>
    <mergeCell ref="C14:F14"/>
    <mergeCell ref="G14:J14"/>
    <mergeCell ref="K14:N14"/>
    <mergeCell ref="O14:R14"/>
    <mergeCell ref="S14:U14"/>
    <mergeCell ref="V14:X14"/>
    <mergeCell ref="Y14:Z14"/>
    <mergeCell ref="G7:J7"/>
    <mergeCell ref="K7:N7"/>
    <mergeCell ref="O7:R7"/>
    <mergeCell ref="S7:U7"/>
    <mergeCell ref="V7:X7"/>
    <mergeCell ref="Y7:Z7"/>
    <mergeCell ref="AA7:AB7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Y10:Z10"/>
    <mergeCell ref="G9:J9"/>
    <mergeCell ref="K9:N9"/>
    <mergeCell ref="O9:R9"/>
    <mergeCell ref="S9:U9"/>
    <mergeCell ref="V8:X8"/>
    <mergeCell ref="Y8:Z8"/>
    <mergeCell ref="AA8:AB8"/>
    <mergeCell ref="AC8:AD8"/>
    <mergeCell ref="A5:B7"/>
    <mergeCell ref="C7:F7"/>
    <mergeCell ref="AC5:AD5"/>
    <mergeCell ref="V9:X9"/>
    <mergeCell ref="Y9:Z9"/>
    <mergeCell ref="AA9:AB9"/>
    <mergeCell ref="AC9:AD9"/>
    <mergeCell ref="AC10:AD10"/>
    <mergeCell ref="AA10:AB10"/>
    <mergeCell ref="C5:F5"/>
    <mergeCell ref="G5:J5"/>
    <mergeCell ref="AC7:AD7"/>
    <mergeCell ref="C8:F8"/>
    <mergeCell ref="G8:J8"/>
    <mergeCell ref="K8:N8"/>
    <mergeCell ref="O8:R8"/>
    <mergeCell ref="S8:U8"/>
    <mergeCell ref="A10:B11"/>
    <mergeCell ref="C10:F10"/>
    <mergeCell ref="G10:J10"/>
    <mergeCell ref="K10:N10"/>
    <mergeCell ref="O10:R10"/>
    <mergeCell ref="S10:U10"/>
    <mergeCell ref="V10:X10"/>
    <mergeCell ref="A12:B13"/>
    <mergeCell ref="C13:F13"/>
    <mergeCell ref="G13:J13"/>
    <mergeCell ref="K13:N13"/>
    <mergeCell ref="O13:R13"/>
    <mergeCell ref="S13:U13"/>
    <mergeCell ref="V13:X13"/>
    <mergeCell ref="Y13:Z13"/>
    <mergeCell ref="C12:F12"/>
    <mergeCell ref="G12:J12"/>
    <mergeCell ref="K12:N12"/>
    <mergeCell ref="O12:R12"/>
    <mergeCell ref="S12:U12"/>
    <mergeCell ref="V12:X12"/>
    <mergeCell ref="Y12:Z12"/>
    <mergeCell ref="AA12:AB12"/>
    <mergeCell ref="AC12:AD12"/>
    <mergeCell ref="AA17:AB17"/>
    <mergeCell ref="O11:R11"/>
    <mergeCell ref="S11:U11"/>
    <mergeCell ref="V11:X11"/>
    <mergeCell ref="Y11:Z11"/>
    <mergeCell ref="AA11:AB11"/>
    <mergeCell ref="AC11:AD11"/>
    <mergeCell ref="AA13:AB13"/>
    <mergeCell ref="AC13:AD13"/>
    <mergeCell ref="AC17:AD17"/>
    <mergeCell ref="Y17:Z17"/>
    <mergeCell ref="Z59:AD59"/>
    <mergeCell ref="AA14:AB14"/>
    <mergeCell ref="AC14:AD14"/>
    <mergeCell ref="V16:X16"/>
    <mergeCell ref="Y16:Z16"/>
    <mergeCell ref="AA16:AB16"/>
    <mergeCell ref="AC16:AD16"/>
    <mergeCell ref="AA18:AB18"/>
    <mergeCell ref="AC18:AD18"/>
    <mergeCell ref="Y21:Z21"/>
    <mergeCell ref="AA21:AB21"/>
    <mergeCell ref="AC21:AD21"/>
    <mergeCell ref="AA22:AB22"/>
    <mergeCell ref="AC22:AD22"/>
    <mergeCell ref="AC23:AD23"/>
    <mergeCell ref="A26:AD26"/>
    <mergeCell ref="A24:B24"/>
    <mergeCell ref="C24:F24"/>
    <mergeCell ref="H24:I24"/>
    <mergeCell ref="K24:L24"/>
    <mergeCell ref="V24:X24"/>
    <mergeCell ref="Y24:Z24"/>
    <mergeCell ref="K47:M47"/>
    <mergeCell ref="A43:D43"/>
    <mergeCell ref="D106:E106"/>
    <mergeCell ref="G105:H105"/>
    <mergeCell ref="G106:H106"/>
    <mergeCell ref="I105:J105"/>
    <mergeCell ref="I106:J106"/>
    <mergeCell ref="K105:L105"/>
    <mergeCell ref="K106:L106"/>
    <mergeCell ref="AC27:AD27"/>
    <mergeCell ref="W29:X29"/>
    <mergeCell ref="Q28:R28"/>
    <mergeCell ref="U28:V28"/>
    <mergeCell ref="W28:X28"/>
    <mergeCell ref="Q27:R27"/>
    <mergeCell ref="Y105:Z105"/>
    <mergeCell ref="S105:T105"/>
    <mergeCell ref="Y106:Z106"/>
    <mergeCell ref="U105:V105"/>
    <mergeCell ref="Y29:Z29"/>
    <mergeCell ref="AA29:AB29"/>
    <mergeCell ref="AC29:AD29"/>
    <mergeCell ref="Q29:R29"/>
    <mergeCell ref="S29:T29"/>
    <mergeCell ref="U29:V29"/>
    <mergeCell ref="Y28:Z28"/>
    <mergeCell ref="W65:Z65"/>
    <mergeCell ref="AA65:AB65"/>
    <mergeCell ref="AC65:AD65"/>
    <mergeCell ref="O105:P105"/>
    <mergeCell ref="O106:P106"/>
    <mergeCell ref="Q105:R105"/>
    <mergeCell ref="Q106:R106"/>
    <mergeCell ref="S106:T106"/>
    <mergeCell ref="B110:C110"/>
    <mergeCell ref="D109:E109"/>
    <mergeCell ref="G110:H110"/>
    <mergeCell ref="I109:J109"/>
    <mergeCell ref="K110:L110"/>
    <mergeCell ref="M109:N109"/>
    <mergeCell ref="O110:P110"/>
    <mergeCell ref="Q109:R109"/>
    <mergeCell ref="S110:T110"/>
    <mergeCell ref="S109:T109"/>
    <mergeCell ref="Q110:R110"/>
    <mergeCell ref="O109:P109"/>
    <mergeCell ref="M110:N110"/>
    <mergeCell ref="B105:C105"/>
    <mergeCell ref="B106:C106"/>
    <mergeCell ref="D105:E105"/>
    <mergeCell ref="D117:E117"/>
    <mergeCell ref="M116:N116"/>
    <mergeCell ref="M114:N114"/>
    <mergeCell ref="U60:X60"/>
    <mergeCell ref="U61:X61"/>
    <mergeCell ref="AA105:AD105"/>
    <mergeCell ref="AA106:AD106"/>
    <mergeCell ref="U106:V106"/>
    <mergeCell ref="U109:V109"/>
    <mergeCell ref="Y110:Z110"/>
    <mergeCell ref="AA109:AD109"/>
    <mergeCell ref="AA110:AD110"/>
    <mergeCell ref="Y109:Z109"/>
    <mergeCell ref="U110:V110"/>
    <mergeCell ref="A63:AD63"/>
    <mergeCell ref="A64:B64"/>
    <mergeCell ref="C64:D64"/>
    <mergeCell ref="E64:F64"/>
    <mergeCell ref="G64:I64"/>
    <mergeCell ref="K64:L64"/>
    <mergeCell ref="M64:N64"/>
    <mergeCell ref="O64:P64"/>
    <mergeCell ref="S64:V64"/>
    <mergeCell ref="W64:AD64"/>
    <mergeCell ref="G116:H116"/>
    <mergeCell ref="M105:N105"/>
    <mergeCell ref="M106:N106"/>
    <mergeCell ref="CD134:CJ134"/>
    <mergeCell ref="C11:F11"/>
    <mergeCell ref="G11:J11"/>
    <mergeCell ref="K11:N11"/>
    <mergeCell ref="D115:E115"/>
    <mergeCell ref="B116:C116"/>
    <mergeCell ref="B114:C114"/>
    <mergeCell ref="AA116:AD116"/>
    <mergeCell ref="AA114:AD114"/>
    <mergeCell ref="Y117:Z117"/>
    <mergeCell ref="Y115:Z115"/>
    <mergeCell ref="U116:V116"/>
    <mergeCell ref="U114:V114"/>
    <mergeCell ref="S117:T117"/>
    <mergeCell ref="S115:T115"/>
    <mergeCell ref="Q116:R116"/>
    <mergeCell ref="Q114:R114"/>
    <mergeCell ref="O117:P117"/>
    <mergeCell ref="O115:P115"/>
    <mergeCell ref="Y46:AD46"/>
    <mergeCell ref="G114:H114"/>
    <mergeCell ref="O116:P116"/>
    <mergeCell ref="O114:P114"/>
    <mergeCell ref="M117:N117"/>
    <mergeCell ref="B117:C117"/>
    <mergeCell ref="B115:C115"/>
    <mergeCell ref="A42:S42"/>
    <mergeCell ref="K117:L117"/>
    <mergeCell ref="K115:L115"/>
    <mergeCell ref="I116:J116"/>
    <mergeCell ref="I114:J114"/>
    <mergeCell ref="G117:H117"/>
    <mergeCell ref="G115:H115"/>
    <mergeCell ref="D114:E114"/>
    <mergeCell ref="D116:E116"/>
    <mergeCell ref="K109:L109"/>
    <mergeCell ref="I110:J110"/>
    <mergeCell ref="G109:H109"/>
    <mergeCell ref="D110:E110"/>
    <mergeCell ref="B109:C109"/>
    <mergeCell ref="M115:N115"/>
    <mergeCell ref="K116:L116"/>
    <mergeCell ref="K114:L114"/>
    <mergeCell ref="I117:J117"/>
    <mergeCell ref="I115:J115"/>
    <mergeCell ref="E3:G3"/>
    <mergeCell ref="H3:J3"/>
    <mergeCell ref="AG7:AI7"/>
    <mergeCell ref="BT178:BZ178"/>
    <mergeCell ref="V15:X15"/>
    <mergeCell ref="Y15:Z15"/>
    <mergeCell ref="AA15:AB15"/>
    <mergeCell ref="AC15:AD15"/>
    <mergeCell ref="C15:F15"/>
    <mergeCell ref="G15:J15"/>
    <mergeCell ref="K15:N15"/>
    <mergeCell ref="O15:R15"/>
    <mergeCell ref="S15:U15"/>
    <mergeCell ref="BW134:CB134"/>
    <mergeCell ref="AA117:AD117"/>
    <mergeCell ref="AA115:AD115"/>
    <mergeCell ref="Y116:Z116"/>
    <mergeCell ref="Y114:Z114"/>
    <mergeCell ref="U117:V117"/>
    <mergeCell ref="U115:V115"/>
    <mergeCell ref="S116:T116"/>
    <mergeCell ref="S114:T114"/>
    <mergeCell ref="Q117:R117"/>
    <mergeCell ref="Q115:R115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8:M48"/>
    <mergeCell ref="K49:M49"/>
    <mergeCell ref="K50:M50"/>
    <mergeCell ref="K51:M51"/>
    <mergeCell ref="K52:M52"/>
    <mergeCell ref="A45:D45"/>
    <mergeCell ref="A46:D46"/>
    <mergeCell ref="A47:D47"/>
  </mergeCells>
  <phoneticPr fontId="19" type="noConversion"/>
  <dataValidations count="23">
    <dataValidation type="list" allowBlank="1" showInputMessage="1" showErrorMessage="1" sqref="E65:F75" xr:uid="{C2071835-0886-459A-98FD-5ECDACDFB9CD}">
      <formula1>$AL$181:$AL$187</formula1>
    </dataValidation>
    <dataValidation type="list" allowBlank="1" showInputMessage="1" showErrorMessage="1" sqref="B36:D40" xr:uid="{42361C6A-89D1-4D95-B9DA-F8A2AF966AB9}">
      <formula1>$AL$158:$AL$174</formula1>
    </dataValidation>
    <dataValidation type="list" allowBlank="1" showInputMessage="1" showErrorMessage="1" sqref="G2:L2" xr:uid="{6D7CD9DB-BB37-40E2-9D36-F349FD8D508F}">
      <formula1>$BT$134:$BT$145</formula1>
    </dataValidation>
    <dataValidation type="list" allowBlank="1" showInputMessage="1" showErrorMessage="1" sqref="V36:X40 L36:N40" xr:uid="{A59EB3FE-4C67-4443-904E-FC8C4CE3540E}">
      <formula1>$AL$158:$AL$173</formula1>
    </dataValidation>
    <dataValidation type="list" allowBlank="1" showInputMessage="1" showErrorMessage="1" sqref="L18:L22 H18:H24 K18:K24 I18:I22" xr:uid="{A598BF56-F9AB-4910-8AA8-6348781173A8}">
      <formula1>$AL$141:$AL$144</formula1>
    </dataValidation>
    <dataValidation type="list" allowBlank="1" showInputMessage="1" showErrorMessage="1" sqref="Z6:Z8 Y6:Y24 Z10 Z12 Z14 Z16:Z22" xr:uid="{F017D513-83A5-44C2-B961-504318CCC646}">
      <formula1>$AO$134:$AO$140</formula1>
    </dataValidation>
    <dataValidation type="list" allowBlank="1" showInputMessage="1" showErrorMessage="1" sqref="O65:P75 T12:U12 T10:U10 T5:U8 S5:S15" xr:uid="{65DF9E56-AFE0-46A1-B5E8-CC26B172BBE0}">
      <formula1>$AL$134:$AL$140</formula1>
    </dataValidation>
    <dataValidation type="list" allowBlank="1" showInputMessage="1" showErrorMessage="1" sqref="E79:H86" xr:uid="{5C5C5AC8-3B4A-4837-AC6D-071E0218A35A}">
      <formula1>$AL$195:$AL$219</formula1>
    </dataValidation>
    <dataValidation type="list" allowBlank="1" showInputMessage="1" showErrorMessage="1" sqref="A79:D86" xr:uid="{DA924FAB-B7F4-493F-8402-9E79983595FC}">
      <formula1>$AL$221:$AL$222</formula1>
    </dataValidation>
    <dataValidation type="list" allowBlank="1" showInputMessage="1" showErrorMessage="1" sqref="I79:J86" xr:uid="{65C4BBEC-EB5B-4110-A13E-9E5FBE74A6F1}">
      <formula1>$AL$224:$AL$230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0C20142-2798-4C34-A440-AA17A591F9CE}">
      <formula1>$AL$232</formula1>
    </dataValidation>
    <dataValidation type="list" allowBlank="1" showInputMessage="1" showErrorMessage="1" sqref="G65:I75" xr:uid="{1C537581-8F08-4717-8E28-00CCEC54296A}">
      <formula1>$AL$237:$AL$246</formula1>
    </dataValidation>
    <dataValidation type="list" allowBlank="1" showInputMessage="1" showErrorMessage="1" sqref="J18:J21" xr:uid="{CE6388F1-E410-4478-8F13-6509D0652B4C}">
      <formula1>$AL$188:$AL$193</formula1>
    </dataValidation>
    <dataValidation type="list" allowBlank="1" showInputMessage="1" showErrorMessage="1" sqref="M79:N86 M65:N75" xr:uid="{3F8F566E-935B-4FF4-A6C4-D1EE854BECD2}">
      <formula1>$AO$184:$AO$189</formula1>
    </dataValidation>
    <dataValidation type="list" allowBlank="1" showInputMessage="1" showErrorMessage="1" sqref="K65:L75" xr:uid="{561E54CD-33CA-4B3C-9787-678234687F34}">
      <formula1>$AO$171:$AO$194</formula1>
    </dataValidation>
    <dataValidation type="list" allowBlank="1" showInputMessage="1" showErrorMessage="1" sqref="Y36:Y40 E36:E40 O36:O40 N19:O24" xr:uid="{47D38AD2-CC0A-46CF-8664-C73CCA2A5485}">
      <formula1>$AR$135:$AR$228</formula1>
    </dataValidation>
    <dataValidation type="list" allowBlank="1" showInputMessage="1" showErrorMessage="1" sqref="Q23:Q24" xr:uid="{4227FD47-CD2E-4821-BE41-42ADD4C64DE1}">
      <formula1>$AR$136:$AR$225</formula1>
    </dataValidation>
    <dataValidation type="list" allowBlank="1" showInputMessage="1" showErrorMessage="1" sqref="A2:F2" xr:uid="{AA33C1F8-7239-4365-95FD-DE66D9D2AC7A}">
      <formula1>$AT$134:$AT$165</formula1>
    </dataValidation>
    <dataValidation type="list" allowBlank="1" showInputMessage="1" showErrorMessage="1" sqref="M2:R2" xr:uid="{E7736486-B7DD-4B4D-9E10-C0DDA0C56FBE}">
      <formula1>$CM$134:$CM$172</formula1>
    </dataValidation>
    <dataValidation type="list" allowBlank="1" showInputMessage="1" showErrorMessage="1" sqref="E3:J3 L3:N3 P3:R3 T3:V3 X3:Z3 AB3:AD3" xr:uid="{6874D260-799C-4450-9973-4DF6B8F49FF9}">
      <formula1>$AO$159:$AO$170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50393D1-DBCD-4C81-B092-33601D1F0C13}">
      <formula1>$AH$134:$AH$246</formula1>
    </dataValidation>
    <dataValidation type="list" allowBlank="1" showInputMessage="1" showErrorMessage="1" sqref="K91:L123 J65:J75 Y49:AD53 Y55:AD55 E43:J55 N43:S54" xr:uid="{E4900BC6-C373-4A73-9D52-B0F6D8A612AF}">
      <formula1>$AT$134:$AT$384</formula1>
    </dataValidation>
    <dataValidation type="list" allowBlank="1" showInputMessage="1" showErrorMessage="1" sqref="P18:R21" xr:uid="{F770019E-30B2-4D9A-9407-D4B92A59A2C1}">
      <formula1>#REF!</formula1>
    </dataValidation>
  </dataValidations>
  <hyperlinks>
    <hyperlink ref="AO135" r:id="rId1" xr:uid="{53A36155-0AA2-46B4-AECA-1CEF57EADBF6}"/>
    <hyperlink ref="AO136" r:id="rId2" xr:uid="{955AE45A-6214-4646-B74B-7282EC303820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1649141-A139-4BE0-9A6D-0575AC1B801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3807DEB0-F1E1-4BB5-92A1-CAFD110BC39A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12D6FEE-755C-4354-AD87-5F380AB15C6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9ED990E-9792-478B-963F-B164B8169146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EA5D9FB5-A6CB-48E2-98D5-F43B598FA16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3886338-27CD-4A40-824F-32219406E67F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3A463E9-F8A3-4436-B49F-C3E6E9ADF0E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A5164F20-389E-4BD7-997C-D2FD942D626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DK522"/>
  <sheetViews>
    <sheetView showGridLines="0" topLeftCell="A78" zoomScaleNormal="100" workbookViewId="0">
      <selection activeCell="G31" sqref="G31:H3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27</v>
      </c>
      <c r="D5" s="489"/>
      <c r="E5" s="489"/>
      <c r="F5" s="489"/>
      <c r="G5" s="489" t="s">
        <v>18</v>
      </c>
      <c r="H5" s="489"/>
      <c r="I5" s="489"/>
      <c r="J5" s="489"/>
      <c r="K5" s="489" t="s">
        <v>486</v>
      </c>
      <c r="L5" s="489"/>
      <c r="M5" s="489"/>
      <c r="N5" s="489"/>
      <c r="O5" s="489" t="s">
        <v>28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482</v>
      </c>
      <c r="D6" s="521"/>
      <c r="E6" s="521"/>
      <c r="F6" s="521"/>
      <c r="G6" s="521" t="s">
        <v>513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 t="s">
        <v>501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19</v>
      </c>
      <c r="D8" s="492"/>
      <c r="E8" s="492"/>
      <c r="F8" s="492"/>
      <c r="G8" s="493" t="s">
        <v>514</v>
      </c>
      <c r="H8" s="493"/>
      <c r="I8" s="493"/>
      <c r="J8" s="493"/>
      <c r="K8" s="494" t="s">
        <v>488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58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506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61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48</v>
      </c>
      <c r="D27" s="634"/>
      <c r="E27" s="428" t="s">
        <v>515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 t="s">
        <v>516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>
        <v>1</v>
      </c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5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37</v>
      </c>
      <c r="Z49" s="107">
        <v>32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24</v>
      </c>
      <c r="Z50" s="105">
        <v>15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>
        <v>1</v>
      </c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2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61</v>
      </c>
      <c r="Z57" s="277">
        <f t="shared" si="2"/>
        <v>47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5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2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0.57986111111111116</v>
      </c>
      <c r="B65" s="747"/>
      <c r="C65" s="748">
        <v>0.60069444444444442</v>
      </c>
      <c r="D65" s="748"/>
      <c r="E65" s="749" t="s">
        <v>157</v>
      </c>
      <c r="F65" s="749"/>
      <c r="G65" s="749" t="s">
        <v>121</v>
      </c>
      <c r="H65" s="749"/>
      <c r="I65" s="749"/>
      <c r="J65" s="327">
        <v>2</v>
      </c>
      <c r="K65" s="749" t="s">
        <v>76</v>
      </c>
      <c r="L65" s="749"/>
      <c r="M65" s="749"/>
      <c r="N65" s="749"/>
      <c r="O65" s="749" t="s">
        <v>501</v>
      </c>
      <c r="P65" s="749"/>
      <c r="Q65" s="749" t="s">
        <v>513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0.70833333333333337</v>
      </c>
      <c r="B66" s="741"/>
      <c r="C66" s="742">
        <v>0.72569444444444442</v>
      </c>
      <c r="D66" s="742"/>
      <c r="E66" s="743" t="s">
        <v>157</v>
      </c>
      <c r="F66" s="743"/>
      <c r="G66" s="743" t="s">
        <v>144</v>
      </c>
      <c r="H66" s="743"/>
      <c r="I66" s="743"/>
      <c r="J66" s="326">
        <v>2</v>
      </c>
      <c r="K66" s="743" t="s">
        <v>394</v>
      </c>
      <c r="L66" s="743"/>
      <c r="M66" s="743" t="s">
        <v>16</v>
      </c>
      <c r="N66" s="743"/>
      <c r="O66" s="743" t="s">
        <v>501</v>
      </c>
      <c r="P66" s="743"/>
      <c r="Q66" s="743" t="s">
        <v>27</v>
      </c>
      <c r="R66" s="743"/>
      <c r="S66" s="745" t="s">
        <v>517</v>
      </c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2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2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 t="s">
        <v>172</v>
      </c>
      <c r="B79" s="782"/>
      <c r="C79" s="782"/>
      <c r="D79" s="782"/>
      <c r="E79" s="783" t="s">
        <v>403</v>
      </c>
      <c r="F79" s="783"/>
      <c r="G79" s="783"/>
      <c r="H79" s="783"/>
      <c r="I79" s="783" t="s">
        <v>175</v>
      </c>
      <c r="J79" s="783"/>
      <c r="K79" s="783"/>
      <c r="L79" s="783"/>
      <c r="M79" s="783" t="s">
        <v>29</v>
      </c>
      <c r="N79" s="783"/>
      <c r="O79" s="784" t="s">
        <v>518</v>
      </c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0.50694444444444442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519</v>
      </c>
      <c r="Z91" s="805"/>
      <c r="AA91" s="806" t="s">
        <v>504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0.52708333333333335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48</v>
      </c>
      <c r="Z92" s="812"/>
      <c r="AA92" s="813" t="s">
        <v>500</v>
      </c>
      <c r="AB92" s="813"/>
      <c r="AC92" s="813"/>
      <c r="AD92" s="813"/>
    </row>
    <row r="93" spans="1:74" customFormat="1">
      <c r="A93" s="45">
        <v>0.55208333333333337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49</v>
      </c>
      <c r="Z93" s="812"/>
      <c r="AA93" s="813" t="s">
        <v>520</v>
      </c>
      <c r="AB93" s="813"/>
      <c r="AC93" s="813"/>
      <c r="AD93" s="813"/>
    </row>
    <row r="94" spans="1:74" customFormat="1">
      <c r="A94" s="45">
        <v>0.56597222222222221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198</v>
      </c>
      <c r="Z94" s="812"/>
      <c r="AA94" s="813" t="s">
        <v>521</v>
      </c>
      <c r="AB94" s="813"/>
      <c r="AC94" s="813"/>
      <c r="AD94" s="813"/>
    </row>
    <row r="95" spans="1:74" customFormat="1">
      <c r="A95" s="45">
        <v>0.60763888888888884</v>
      </c>
      <c r="B95" s="807" t="s">
        <v>197</v>
      </c>
      <c r="C95" s="807"/>
      <c r="D95" s="808"/>
      <c r="E95" s="808"/>
      <c r="F95" s="46" t="s">
        <v>197</v>
      </c>
      <c r="G95" s="807"/>
      <c r="H95" s="807"/>
      <c r="I95" s="808"/>
      <c r="J95" s="808"/>
      <c r="K95" s="809">
        <v>1</v>
      </c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 t="s">
        <v>197</v>
      </c>
      <c r="Y95" s="812" t="s">
        <v>284</v>
      </c>
      <c r="Z95" s="812"/>
      <c r="AA95" s="813" t="s">
        <v>522</v>
      </c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5</v>
      </c>
      <c r="C124" s="842"/>
      <c r="D124" s="842">
        <f ca="1">SUMIF(D91:E123,$AL232,$AP209:$AP245)</f>
        <v>0</v>
      </c>
      <c r="E124" s="843"/>
      <c r="F124" s="336">
        <f>SUMIF(F91:F123,$AL232,$AP209:$AP245)</f>
        <v>5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5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5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2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2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2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2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2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>
        <f t="shared" si="74"/>
        <v>2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>
        <f t="shared" ref="BQ180:BQ189" si="89">IF(AND(G66=$W$66,K66=$AO$191),J66,"0")</f>
        <v>2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2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2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B9FCF0DE-6643-448D-87BD-C6CD9C5BE4BC}">
      <formula1>$AR$136:$AR$225</formula1>
    </dataValidation>
    <dataValidation type="list" allowBlank="1" showInputMessage="1" showErrorMessage="1" sqref="Y36:Y40 E36:E40 O36:O40 N19:O24" xr:uid="{B96E4297-7A4C-4CCE-BA3C-E7065937401C}">
      <formula1>$AR$135:$AR$228</formula1>
    </dataValidation>
    <dataValidation type="list" allowBlank="1" showInputMessage="1" showErrorMessage="1" sqref="K65:L75" xr:uid="{D00F907D-B5EC-4964-A960-D95C3E76652C}">
      <formula1>$AO$171:$AO$194</formula1>
    </dataValidation>
    <dataValidation type="list" allowBlank="1" showInputMessage="1" showErrorMessage="1" sqref="M79:N86 M65:N75" xr:uid="{7C288661-2B88-4EF7-8AD2-89E164983044}">
      <formula1>$AO$184:$AO$189</formula1>
    </dataValidation>
    <dataValidation type="list" allowBlank="1" showInputMessage="1" showErrorMessage="1" sqref="J18:J21" xr:uid="{5C18CAD3-243D-42F4-9C07-0655D1718BE1}">
      <formula1>$AL$188:$AL$193</formula1>
    </dataValidation>
    <dataValidation type="list" allowBlank="1" showInputMessage="1" showErrorMessage="1" sqref="G65:I75" xr:uid="{F217C828-72B8-4186-8F1F-B6A5C2241EF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E81AA78-8F86-4910-88F9-C00A4974982E}">
      <formula1>$AL$232</formula1>
    </dataValidation>
    <dataValidation type="list" allowBlank="1" showInputMessage="1" showErrorMessage="1" sqref="I79:J86" xr:uid="{1FA27044-CAC9-4B50-9F40-AC460F6175A3}">
      <formula1>$AL$224:$AL$230</formula1>
    </dataValidation>
    <dataValidation type="list" allowBlank="1" showInputMessage="1" showErrorMessage="1" sqref="A79:D86" xr:uid="{83D04C45-70F8-4EBB-A798-CB5B458AF1D2}">
      <formula1>$AL$221:$AL$222</formula1>
    </dataValidation>
    <dataValidation type="list" allowBlank="1" showInputMessage="1" showErrorMessage="1" sqref="E79:H86" xr:uid="{EF8572BF-5C51-4719-B404-DAF136972DC1}">
      <formula1>$AL$195:$AL$219</formula1>
    </dataValidation>
    <dataValidation type="list" allowBlank="1" showInputMessage="1" showErrorMessage="1" sqref="Z6:Z8 Y6:Y24 Z10 Z12 Z14 Z16:Z22" xr:uid="{71DF7C73-200D-43DE-AAC8-CB92BE182ECA}">
      <formula1>$AO$134:$AO$140</formula1>
    </dataValidation>
    <dataValidation type="list" allowBlank="1" showInputMessage="1" showErrorMessage="1" sqref="L18:L22 H18:H24 K18:K24 I18:I22" xr:uid="{23C4E4A3-3473-4738-9306-0F6739E39DFA}">
      <formula1>$AL$141:$AL$144</formula1>
    </dataValidation>
    <dataValidation type="list" allowBlank="1" showInputMessage="1" showErrorMessage="1" sqref="V36:X40 L36:N40" xr:uid="{A9F85C9D-51CF-45CE-99B3-9C282374195B}">
      <formula1>$AL$158:$AL$173</formula1>
    </dataValidation>
    <dataValidation type="list" allowBlank="1" showInputMessage="1" showErrorMessage="1" sqref="G2:L2" xr:uid="{9CF2331F-F5E3-49E7-937B-AA9E1A0B8763}">
      <formula1>$BT$134:$BT$145</formula1>
    </dataValidation>
    <dataValidation type="list" allowBlank="1" showInputMessage="1" showErrorMessage="1" sqref="B36:D40" xr:uid="{E6EB41A8-4C53-4C28-ADEF-D8C2BCB5BBEA}">
      <formula1>$AL$158:$AL$174</formula1>
    </dataValidation>
    <dataValidation type="list" allowBlank="1" showInputMessage="1" showErrorMessage="1" sqref="E65:F75" xr:uid="{503AED6C-188F-448F-B303-EAE1F6180422}">
      <formula1>$AL$181:$AL$187</formula1>
    </dataValidation>
    <dataValidation type="list" allowBlank="1" showInputMessage="1" showErrorMessage="1" sqref="M2:R2" xr:uid="{82A0DD45-2597-477C-9E4F-6CE295FC4063}">
      <formula1>$CM$134:$CM$172</formula1>
    </dataValidation>
    <dataValidation type="list" allowBlank="1" showInputMessage="1" showErrorMessage="1" sqref="A2:F2" xr:uid="{8D05E501-BCC8-434C-852C-1E66440361F3}">
      <formula1>$AT$134:$AT$165</formula1>
    </dataValidation>
    <dataValidation type="list" allowBlank="1" showInputMessage="1" showErrorMessage="1" sqref="O65:P75 T12:U12 T10:U10 T5:U8 S5:S15" xr:uid="{E3523AF4-5208-4A94-AC3E-676FEEC97294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274B6D8-256F-4A25-96C7-B19F314687A0}">
      <formula1>$AH$134:$AH$246</formula1>
    </dataValidation>
    <dataValidation type="list" allowBlank="1" showInputMessage="1" showErrorMessage="1" sqref="K91:L123 J65:J75 Y49:AD53 Y55:AD55 E43:J55 N43:S54" xr:uid="{FE7EBE86-9070-4707-9DDA-8F30B2D6D4C6}">
      <formula1>$AT$134:$AT$384</formula1>
    </dataValidation>
    <dataValidation type="list" allowBlank="1" showInputMessage="1" showErrorMessage="1" sqref="P18:R21" xr:uid="{E31CD319-0B5E-4718-B5B9-386EA1AF4A81}">
      <formula1>#REF!</formula1>
    </dataValidation>
    <dataValidation type="list" allowBlank="1" showInputMessage="1" showErrorMessage="1" sqref="E3:J3 L3:N3 P3:R3 T3:V3 X3:Z3 AB3:AD3" xr:uid="{4E3F7046-3809-48C2-AE7B-FA5223B75F56}">
      <formula1>$AO$159:$AO$170</formula1>
    </dataValidation>
  </dataValidations>
  <hyperlinks>
    <hyperlink ref="AO135" r:id="rId1" xr:uid="{C3CFDD11-9BFE-472B-86B8-28BAEF097C1B}"/>
    <hyperlink ref="AO136" r:id="rId2" xr:uid="{DE60A3C9-3F21-47D4-B05C-950B676A797E}"/>
  </hyperlinks>
  <pageMargins left="0.70000000000000007" right="0.70000000000000007" top="0.75" bottom="0.75" header="0.30000000000000004" footer="0.30000000000000004"/>
  <pageSetup paperSize="9" scale="1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64481EE-4DED-49B8-B92A-26DAA36512AF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457B40EF-5151-42C1-B9C0-3C6B82F5548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154A4527-FEF4-43D8-B2D5-26C1FFDA7B82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F9F54206-6737-4EF8-8995-343D825BF1CD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7D7DE69F-EEDF-4382-94A1-CE106A07451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5E2CE36-888F-47B6-84CC-84D35F87B18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8AB26C8-1842-43F4-8B83-52A7C214C97A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C59C9F6-B215-4FF2-8D4A-6DC722FB7CF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DK522"/>
  <sheetViews>
    <sheetView showGridLines="0" topLeftCell="A77" zoomScaleNormal="100" workbookViewId="0">
      <selection activeCell="O94" sqref="O94:P9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27</v>
      </c>
      <c r="D5" s="489"/>
      <c r="E5" s="489"/>
      <c r="F5" s="489"/>
      <c r="G5" s="489" t="s">
        <v>482</v>
      </c>
      <c r="H5" s="489"/>
      <c r="I5" s="489"/>
      <c r="J5" s="489"/>
      <c r="K5" s="489" t="s">
        <v>486</v>
      </c>
      <c r="L5" s="489"/>
      <c r="M5" s="489"/>
      <c r="N5" s="489"/>
      <c r="O5" s="489" t="s">
        <v>28</v>
      </c>
      <c r="P5" s="489"/>
      <c r="Q5" s="489"/>
      <c r="R5" s="549"/>
      <c r="S5" s="550" t="s">
        <v>501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513</v>
      </c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 t="s">
        <v>487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19</v>
      </c>
      <c r="D8" s="492"/>
      <c r="E8" s="492"/>
      <c r="F8" s="492"/>
      <c r="G8" s="493" t="s">
        <v>514</v>
      </c>
      <c r="H8" s="493"/>
      <c r="I8" s="493"/>
      <c r="J8" s="493"/>
      <c r="K8" s="494" t="s">
        <v>488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264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506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264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523</v>
      </c>
      <c r="F27" s="428"/>
      <c r="G27" s="428" t="s">
        <v>524</v>
      </c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 t="s">
        <v>523</v>
      </c>
      <c r="F29" s="426"/>
      <c r="G29" s="426" t="s">
        <v>515</v>
      </c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72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>
        <v>1</v>
      </c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25</v>
      </c>
      <c r="Z49" s="107">
        <v>35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13</v>
      </c>
      <c r="Z50" s="105">
        <v>14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38</v>
      </c>
      <c r="Z57" s="277">
        <f t="shared" si="2"/>
        <v>49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1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0.60416666666666663</v>
      </c>
      <c r="B65" s="747"/>
      <c r="C65" s="748">
        <v>0.62152777777777779</v>
      </c>
      <c r="D65" s="748"/>
      <c r="E65" s="749" t="s">
        <v>157</v>
      </c>
      <c r="F65" s="749"/>
      <c r="G65" s="749" t="s">
        <v>164</v>
      </c>
      <c r="H65" s="749"/>
      <c r="I65" s="749"/>
      <c r="J65" s="327"/>
      <c r="K65" s="749" t="s">
        <v>394</v>
      </c>
      <c r="L65" s="749"/>
      <c r="M65" s="749" t="s">
        <v>16</v>
      </c>
      <c r="N65" s="749"/>
      <c r="O65" s="749" t="s">
        <v>501</v>
      </c>
      <c r="P65" s="749"/>
      <c r="Q65" s="749" t="s">
        <v>28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0.52083333333333337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198</v>
      </c>
      <c r="Z91" s="805"/>
      <c r="AA91" s="806" t="s">
        <v>504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0</v>
      </c>
      <c r="E124" s="843"/>
      <c r="F124" s="336">
        <f>SUMIF(F91:F123,$AL232,$AP209:$AP245)</f>
        <v>1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1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E9D56D4E-F537-41F3-9F13-84DFA9E0C5D6}">
      <formula1>$AR$136:$AR$225</formula1>
    </dataValidation>
    <dataValidation type="list" allowBlank="1" showInputMessage="1" showErrorMessage="1" sqref="Y36:Y40 E36:E40 O36:O40 N19:O24" xr:uid="{B462960F-1340-4B13-B876-9DA093338FB3}">
      <formula1>$AR$135:$AR$228</formula1>
    </dataValidation>
    <dataValidation type="list" allowBlank="1" showInputMessage="1" showErrorMessage="1" sqref="K65:L75" xr:uid="{1C6A0E3C-6187-41D8-B433-78B221A7F61A}">
      <formula1>$AO$171:$AO$194</formula1>
    </dataValidation>
    <dataValidation type="list" allowBlank="1" showInputMessage="1" showErrorMessage="1" sqref="M79:N86 M65:N75" xr:uid="{C1AB9075-EC8B-4334-BB35-A3EDEA85D9C5}">
      <formula1>$AO$184:$AO$189</formula1>
    </dataValidation>
    <dataValidation type="list" allowBlank="1" showInputMessage="1" showErrorMessage="1" sqref="J18:J21" xr:uid="{6EE1B322-D417-4AE9-AA77-9A6113555042}">
      <formula1>$AL$188:$AL$193</formula1>
    </dataValidation>
    <dataValidation type="list" allowBlank="1" showInputMessage="1" showErrorMessage="1" sqref="G65:I75" xr:uid="{EFB766DE-A90E-4F59-A360-3251951605A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9DEEB1EC-E4E0-4967-9471-1143D7BD197D}">
      <formula1>$AL$232</formula1>
    </dataValidation>
    <dataValidation type="list" allowBlank="1" showInputMessage="1" showErrorMessage="1" sqref="I79:J86" xr:uid="{C197A092-A441-49BE-BC92-632C1C8498E5}">
      <formula1>$AL$224:$AL$230</formula1>
    </dataValidation>
    <dataValidation type="list" allowBlank="1" showInputMessage="1" showErrorMessage="1" sqref="A79:D86" xr:uid="{2D0BA8A2-3585-4DA7-8844-A0C5176EB718}">
      <formula1>$AL$221:$AL$222</formula1>
    </dataValidation>
    <dataValidation type="list" allowBlank="1" showInputMessage="1" showErrorMessage="1" sqref="E79:H86" xr:uid="{D7F00BF9-1330-4F67-AEFC-962F1AC31AF9}">
      <formula1>$AL$195:$AL$219</formula1>
    </dataValidation>
    <dataValidation type="list" allowBlank="1" showInputMessage="1" showErrorMessage="1" sqref="Z6:Z8 Y6:Y24 Z10 Z12 Z14 Z16:Z22" xr:uid="{CDB3C9A3-7171-4208-959B-E8053FECCDFB}">
      <formula1>$AO$134:$AO$140</formula1>
    </dataValidation>
    <dataValidation type="list" allowBlank="1" showInputMessage="1" showErrorMessage="1" sqref="L18:L22 H18:H24 K18:K24 I18:I22" xr:uid="{6320E82E-468F-4626-BDB2-4C0FD4B7DF86}">
      <formula1>$AL$141:$AL$144</formula1>
    </dataValidation>
    <dataValidation type="list" allowBlank="1" showInputMessage="1" showErrorMessage="1" sqref="V36:X40 L36:N40" xr:uid="{82BE7714-F67B-4D46-A887-FFE50A644F16}">
      <formula1>$AL$158:$AL$173</formula1>
    </dataValidation>
    <dataValidation type="list" allowBlank="1" showInputMessage="1" showErrorMessage="1" sqref="G2:L2" xr:uid="{369EA0A4-F298-40BD-80DF-1FD2F60B20A5}">
      <formula1>$BT$134:$BT$145</formula1>
    </dataValidation>
    <dataValidation type="list" allowBlank="1" showInputMessage="1" showErrorMessage="1" sqref="B36:D40" xr:uid="{EC21F723-669F-4CC6-AC25-315C6B5A97D5}">
      <formula1>$AL$158:$AL$174</formula1>
    </dataValidation>
    <dataValidation type="list" allowBlank="1" showInputMessage="1" showErrorMessage="1" sqref="E65:F75" xr:uid="{2BD761AB-19C7-49A3-9C5D-6F3C2AF5AC0E}">
      <formula1>$AL$181:$AL$187</formula1>
    </dataValidation>
    <dataValidation type="list" allowBlank="1" showInputMessage="1" showErrorMessage="1" sqref="M2:R2" xr:uid="{E29176DE-915E-43E0-BD0D-98CC447E9A02}">
      <formula1>$CM$134:$CM$172</formula1>
    </dataValidation>
    <dataValidation type="list" allowBlank="1" showInputMessage="1" showErrorMessage="1" sqref="A2:F2" xr:uid="{2A945A75-33F9-45F6-AF40-A956382403BD}">
      <formula1>$AT$134:$AT$165</formula1>
    </dataValidation>
    <dataValidation type="list" allowBlank="1" showInputMessage="1" showErrorMessage="1" sqref="O65:P75 T12:U12 T10:U10 T5:U8 S5:S15" xr:uid="{E8DAB278-FDB1-4A1A-8DDA-B38A1CB57430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8BE1C90-9D6B-4EB2-B73B-292BE146FDB2}">
      <formula1>$AH$134:$AH$246</formula1>
    </dataValidation>
    <dataValidation type="list" allowBlank="1" showInputMessage="1" showErrorMessage="1" sqref="K91:L123 J65:J75 Y49:AD53 Y55:AD55 E43:J55 N43:S54" xr:uid="{740E513C-1FAA-4481-9E0D-88301384250B}">
      <formula1>$AT$134:$AT$384</formula1>
    </dataValidation>
    <dataValidation type="list" allowBlank="1" showInputMessage="1" showErrorMessage="1" sqref="P18:R21" xr:uid="{DCA00A5A-26AB-4C99-815C-01E2E57C7456}">
      <formula1>#REF!</formula1>
    </dataValidation>
    <dataValidation type="list" allowBlank="1" showInputMessage="1" showErrorMessage="1" sqref="E3:J3 L3:N3 P3:R3 T3:V3 X3:Z3 AB3:AD3" xr:uid="{0EE93940-B4AF-4768-AEA6-B286024A558B}">
      <formula1>$AO$159:$AO$170</formula1>
    </dataValidation>
  </dataValidations>
  <hyperlinks>
    <hyperlink ref="AO135" r:id="rId1" xr:uid="{3C005686-190C-4D1C-8C80-1CD3CCB871B3}"/>
    <hyperlink ref="AO136" r:id="rId2" xr:uid="{F0D5F1F4-3148-4D75-B4B4-3294F4CDE9BE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A0F31C8D-1924-4F86-9192-1081EE6C129F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7AEF267-4F2C-4E24-93D6-FF716435D373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734DB34-968F-489C-B1F5-102AD6EA8EF4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6AF21EC-7394-4356-881D-F5633F6426A0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619D5622-D8EB-4EA9-B40A-57586351ADB3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0150A220-F68D-4E9B-9072-AE9BBED8412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5A10E8C2-FEA1-422F-BE0E-E3D39359666D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4085AF0-08A9-4D6F-B155-2B072E5FE71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DK522"/>
  <sheetViews>
    <sheetView showGridLines="0" zoomScaleNormal="100" workbookViewId="0">
      <selection activeCell="AA97" sqref="AA97:AD9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19</v>
      </c>
      <c r="D5" s="489"/>
      <c r="E5" s="489"/>
      <c r="F5" s="489"/>
      <c r="G5" s="489" t="s">
        <v>486</v>
      </c>
      <c r="H5" s="489"/>
      <c r="I5" s="489"/>
      <c r="J5" s="489"/>
      <c r="K5" s="489" t="s">
        <v>17</v>
      </c>
      <c r="L5" s="489"/>
      <c r="M5" s="489"/>
      <c r="N5" s="489"/>
      <c r="O5" s="489" t="s">
        <v>514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482</v>
      </c>
      <c r="D6" s="521"/>
      <c r="E6" s="521"/>
      <c r="F6" s="521"/>
      <c r="G6" s="521" t="s">
        <v>27</v>
      </c>
      <c r="H6" s="521"/>
      <c r="I6" s="521"/>
      <c r="J6" s="521"/>
      <c r="K6" s="521" t="s">
        <v>488</v>
      </c>
      <c r="L6" s="521"/>
      <c r="M6" s="521"/>
      <c r="N6" s="521"/>
      <c r="O6" s="521"/>
      <c r="P6" s="521"/>
      <c r="Q6" s="521"/>
      <c r="R6" s="522"/>
      <c r="S6" s="523" t="s">
        <v>501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30</v>
      </c>
      <c r="D8" s="492"/>
      <c r="E8" s="492"/>
      <c r="F8" s="492"/>
      <c r="G8" s="493" t="s">
        <v>28</v>
      </c>
      <c r="H8" s="493"/>
      <c r="I8" s="493"/>
      <c r="J8" s="493"/>
      <c r="K8" s="494" t="s">
        <v>26</v>
      </c>
      <c r="L8" s="494"/>
      <c r="M8" s="494"/>
      <c r="N8" s="494"/>
      <c r="O8" s="495" t="s">
        <v>33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277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506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525</v>
      </c>
      <c r="F27" s="428"/>
      <c r="G27" s="428" t="s">
        <v>526</v>
      </c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 t="s">
        <v>527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525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>
        <v>1</v>
      </c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31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19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50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4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1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 t="s">
        <v>172</v>
      </c>
      <c r="B79" s="782"/>
      <c r="C79" s="782"/>
      <c r="D79" s="782"/>
      <c r="E79" s="783" t="s">
        <v>102</v>
      </c>
      <c r="F79" s="783"/>
      <c r="G79" s="783"/>
      <c r="H79" s="783"/>
      <c r="I79" s="783" t="s">
        <v>175</v>
      </c>
      <c r="J79" s="783"/>
      <c r="K79" s="783"/>
      <c r="L79" s="783"/>
      <c r="M79" s="783" t="s">
        <v>16</v>
      </c>
      <c r="N79" s="783"/>
      <c r="O79" s="784" t="s">
        <v>528</v>
      </c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0.51736111111111116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198</v>
      </c>
      <c r="Z91" s="805"/>
      <c r="AA91" s="806" t="s">
        <v>504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0.54513888888888884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48</v>
      </c>
      <c r="Z92" s="812"/>
      <c r="AA92" s="813" t="s">
        <v>529</v>
      </c>
      <c r="AB92" s="813"/>
      <c r="AC92" s="813"/>
      <c r="AD92" s="813"/>
    </row>
    <row r="93" spans="1:74" customFormat="1">
      <c r="A93" s="45">
        <v>0.55555555555555558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530</v>
      </c>
      <c r="Z93" s="812"/>
      <c r="AA93" s="813" t="s">
        <v>531</v>
      </c>
      <c r="AB93" s="813"/>
      <c r="AC93" s="813"/>
      <c r="AD93" s="813"/>
    </row>
    <row r="94" spans="1:74" customFormat="1">
      <c r="A94" s="45">
        <v>0.6875</v>
      </c>
      <c r="B94" s="807"/>
      <c r="C94" s="807"/>
      <c r="D94" s="808" t="s">
        <v>197</v>
      </c>
      <c r="E94" s="808"/>
      <c r="F94" s="46" t="s">
        <v>197</v>
      </c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/>
      <c r="Z94" s="812"/>
      <c r="AA94" s="813" t="s">
        <v>532</v>
      </c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1</v>
      </c>
      <c r="E124" s="843"/>
      <c r="F124" s="336">
        <f>SUMIF(F91:F123,$AL232,$AP209:$AP245)</f>
        <v>4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4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1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4C5D4C89-3E47-4802-9010-F8B5CD2D3B7C}">
      <formula1>$AR$136:$AR$225</formula1>
    </dataValidation>
    <dataValidation type="list" allowBlank="1" showInputMessage="1" showErrorMessage="1" sqref="Y36:Y40 E36:E40 O36:O40 N19:O24" xr:uid="{3733E211-3CFF-4C03-A1EE-87F6D0F3A772}">
      <formula1>$AR$135:$AR$228</formula1>
    </dataValidation>
    <dataValidation type="list" allowBlank="1" showInputMessage="1" showErrorMessage="1" sqref="K65:L75" xr:uid="{DB0CA872-88C8-448D-AE0D-F1AF190F9EE0}">
      <formula1>$AO$171:$AO$194</formula1>
    </dataValidation>
    <dataValidation type="list" allowBlank="1" showInputMessage="1" showErrorMessage="1" sqref="M79:N86 M65:N75" xr:uid="{52262F99-E030-4E41-A682-01047B197818}">
      <formula1>$AO$184:$AO$189</formula1>
    </dataValidation>
    <dataValidation type="list" allowBlank="1" showInputMessage="1" showErrorMessage="1" sqref="J18:J21" xr:uid="{8DD5E711-EE0B-4024-9850-3FC3DD6355E8}">
      <formula1>$AL$188:$AL$193</formula1>
    </dataValidation>
    <dataValidation type="list" allowBlank="1" showInputMessage="1" showErrorMessage="1" sqref="G65:I75" xr:uid="{87BAD688-4F01-41FC-B104-EB1ABF8C172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A7B5ABBF-9E4F-4BF1-8657-C5A35AE01F7F}">
      <formula1>$AL$232</formula1>
    </dataValidation>
    <dataValidation type="list" allowBlank="1" showInputMessage="1" showErrorMessage="1" sqref="I79:J86" xr:uid="{6AE10259-C521-42D3-974A-0FE6B0AEF8D8}">
      <formula1>$AL$224:$AL$230</formula1>
    </dataValidation>
    <dataValidation type="list" allowBlank="1" showInputMessage="1" showErrorMessage="1" sqref="A79:D86" xr:uid="{1703CCB0-8F11-4397-BA6E-5D4BE5A5AD25}">
      <formula1>$AL$221:$AL$222</formula1>
    </dataValidation>
    <dataValidation type="list" allowBlank="1" showInputMessage="1" showErrorMessage="1" sqref="E79:H86" xr:uid="{4B528F84-1DC6-47C8-BDE9-711E6091B25D}">
      <formula1>$AL$195:$AL$219</formula1>
    </dataValidation>
    <dataValidation type="list" allowBlank="1" showInputMessage="1" showErrorMessage="1" sqref="Z6:Z8 Y6:Y24 Z10 Z12 Z14 Z16:Z22" xr:uid="{FC649B64-4478-4A06-BC7F-5DD8EB2A1A81}">
      <formula1>$AO$134:$AO$140</formula1>
    </dataValidation>
    <dataValidation type="list" allowBlank="1" showInputMessage="1" showErrorMessage="1" sqref="L18:L22 H18:H24 K18:K24 I18:I22" xr:uid="{5A580A07-F2C7-46EF-BAAD-11714802FD6F}">
      <formula1>$AL$141:$AL$144</formula1>
    </dataValidation>
    <dataValidation type="list" allowBlank="1" showInputMessage="1" showErrorMessage="1" sqref="V36:X40 L36:N40" xr:uid="{30E801A3-2778-46F6-B0F5-5F09435C7637}">
      <formula1>$AL$158:$AL$173</formula1>
    </dataValidation>
    <dataValidation type="list" allowBlank="1" showInputMessage="1" showErrorMessage="1" sqref="G2:L2" xr:uid="{CA62956D-F196-4998-A1BA-EC2E52EFA37F}">
      <formula1>$BT$134:$BT$145</formula1>
    </dataValidation>
    <dataValidation type="list" allowBlank="1" showInputMessage="1" showErrorMessage="1" sqref="B36:D40" xr:uid="{5A040C4D-65FE-4ACD-A0D6-D7277F76A5D7}">
      <formula1>$AL$158:$AL$174</formula1>
    </dataValidation>
    <dataValidation type="list" allowBlank="1" showInputMessage="1" showErrorMessage="1" sqref="E65:F75" xr:uid="{0C8C5828-CC58-441E-8B6C-E526B0A9F479}">
      <formula1>$AL$181:$AL$187</formula1>
    </dataValidation>
    <dataValidation type="list" allowBlank="1" showInputMessage="1" showErrorMessage="1" sqref="M2:R2" xr:uid="{F87D25D9-C306-41C8-93B1-97CFA17BBD49}">
      <formula1>$CM$134:$CM$172</formula1>
    </dataValidation>
    <dataValidation type="list" allowBlank="1" showInputMessage="1" showErrorMessage="1" sqref="A2:F2" xr:uid="{5C157BA8-4567-49D1-ADEA-68D27D1B3F28}">
      <formula1>$AT$134:$AT$165</formula1>
    </dataValidation>
    <dataValidation type="list" allowBlank="1" showInputMessage="1" showErrorMessage="1" sqref="O65:P75 T12:U12 T10:U10 T5:U8 S5:S15" xr:uid="{F00FB7FE-2FF7-4473-81F5-F459705BCDAC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39F4DAF-267B-4703-855A-C1A38CD73710}">
      <formula1>$AH$134:$AH$246</formula1>
    </dataValidation>
    <dataValidation type="list" allowBlank="1" showInputMessage="1" showErrorMessage="1" sqref="K91:L123 J65:J75 Y49:AD53 Y55:AD55 E43:J55 N43:S54" xr:uid="{682EDC16-837D-40C1-9E83-AB6AF18D3ED4}">
      <formula1>$AT$134:$AT$384</formula1>
    </dataValidation>
    <dataValidation type="list" allowBlank="1" showInputMessage="1" showErrorMessage="1" sqref="P18:R21" xr:uid="{22B3761F-2D7E-4615-A42D-47D77EE0760F}">
      <formula1>#REF!</formula1>
    </dataValidation>
    <dataValidation type="list" allowBlank="1" showInputMessage="1" showErrorMessage="1" sqref="E3:J3 L3:N3 P3:R3 T3:V3 X3:Z3 AB3:AD3" xr:uid="{E2680EEE-2ED5-4B34-8677-B95F1A25FB1D}">
      <formula1>$AO$159:$AO$170</formula1>
    </dataValidation>
  </dataValidations>
  <hyperlinks>
    <hyperlink ref="AO135" r:id="rId1" xr:uid="{CBF48855-9F56-4073-88A4-B0DDB926B582}"/>
    <hyperlink ref="AO136" r:id="rId2" xr:uid="{DA03C379-E3CF-4FEE-A336-4040330C537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93355B52-09E7-4E62-A710-5C5440480C49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825CBDF-1109-407E-9B5F-43DBA679A681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3730589D-3022-4430-8312-92709ED03956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898DDD0-D4BD-423A-A8FE-F0DB4211260E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13CD3C43-788F-4174-BAE1-B96FA73D2F6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3A615EE-2A28-499E-8993-54E088386AF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61C57E05-40CE-47C9-BFD0-C1E4EC779D43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66F7C56D-A017-4895-B58B-7B5C29424C6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DK522"/>
  <sheetViews>
    <sheetView showGridLines="0" topLeftCell="A68" zoomScaleNormal="100" workbookViewId="0">
      <selection activeCell="O80" sqref="O80:AD8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13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861" t="s">
        <v>27</v>
      </c>
      <c r="D5" s="862"/>
      <c r="E5" s="862"/>
      <c r="F5" s="862"/>
      <c r="G5" s="862" t="s">
        <v>18</v>
      </c>
      <c r="H5" s="862"/>
      <c r="I5" s="862"/>
      <c r="J5" s="862"/>
      <c r="K5" s="862" t="s">
        <v>533</v>
      </c>
      <c r="L5" s="862"/>
      <c r="M5" s="862"/>
      <c r="N5" s="862"/>
      <c r="O5" s="862" t="s">
        <v>514</v>
      </c>
      <c r="P5" s="862"/>
      <c r="Q5" s="862"/>
      <c r="R5" s="863"/>
      <c r="S5" s="550" t="s">
        <v>501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858" t="s">
        <v>30</v>
      </c>
      <c r="D6" s="859"/>
      <c r="E6" s="859"/>
      <c r="F6" s="859"/>
      <c r="G6" s="859" t="s">
        <v>17</v>
      </c>
      <c r="H6" s="859"/>
      <c r="I6" s="859"/>
      <c r="J6" s="859"/>
      <c r="K6" s="859" t="s">
        <v>19</v>
      </c>
      <c r="L6" s="859"/>
      <c r="M6" s="859"/>
      <c r="N6" s="859"/>
      <c r="O6" s="859"/>
      <c r="P6" s="859"/>
      <c r="Q6" s="859"/>
      <c r="R6" s="860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864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867" t="s">
        <v>26</v>
      </c>
      <c r="D8" s="867"/>
      <c r="E8" s="867"/>
      <c r="F8" s="867"/>
      <c r="G8" s="868" t="s">
        <v>33</v>
      </c>
      <c r="H8" s="868"/>
      <c r="I8" s="868"/>
      <c r="J8" s="868"/>
      <c r="K8" s="869" t="s">
        <v>28</v>
      </c>
      <c r="L8" s="869"/>
      <c r="M8" s="869"/>
      <c r="N8" s="869"/>
      <c r="O8" s="870"/>
      <c r="P8" s="870"/>
      <c r="Q8" s="870"/>
      <c r="R8" s="871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878"/>
      <c r="D9" s="879"/>
      <c r="E9" s="879"/>
      <c r="F9" s="880"/>
      <c r="G9" s="881"/>
      <c r="H9" s="879"/>
      <c r="I9" s="879"/>
      <c r="J9" s="880"/>
      <c r="K9" s="882"/>
      <c r="L9" s="883"/>
      <c r="M9" s="883"/>
      <c r="N9" s="883"/>
      <c r="O9" s="884"/>
      <c r="P9" s="879"/>
      <c r="Q9" s="879"/>
      <c r="R9" s="885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872"/>
      <c r="D10" s="872"/>
      <c r="E10" s="872"/>
      <c r="F10" s="872"/>
      <c r="G10" s="873"/>
      <c r="H10" s="873"/>
      <c r="I10" s="873"/>
      <c r="J10" s="873"/>
      <c r="K10" s="874"/>
      <c r="L10" s="874"/>
      <c r="M10" s="874"/>
      <c r="N10" s="874"/>
      <c r="O10" s="875"/>
      <c r="P10" s="876"/>
      <c r="Q10" s="876"/>
      <c r="R10" s="877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878"/>
      <c r="D11" s="879"/>
      <c r="E11" s="879"/>
      <c r="F11" s="880"/>
      <c r="G11" s="881"/>
      <c r="H11" s="879"/>
      <c r="I11" s="879"/>
      <c r="J11" s="880"/>
      <c r="K11" s="886"/>
      <c r="L11" s="887"/>
      <c r="M11" s="887"/>
      <c r="N11" s="888"/>
      <c r="O11" s="884"/>
      <c r="P11" s="879"/>
      <c r="Q11" s="879"/>
      <c r="R11" s="885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892"/>
      <c r="D12" s="893"/>
      <c r="E12" s="893"/>
      <c r="F12" s="894"/>
      <c r="G12" s="895"/>
      <c r="H12" s="893"/>
      <c r="I12" s="893"/>
      <c r="J12" s="894"/>
      <c r="K12" s="896"/>
      <c r="L12" s="896"/>
      <c r="M12" s="896"/>
      <c r="N12" s="896"/>
      <c r="O12" s="897"/>
      <c r="P12" s="897"/>
      <c r="Q12" s="897"/>
      <c r="R12" s="895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901"/>
      <c r="D13" s="902"/>
      <c r="E13" s="902"/>
      <c r="F13" s="903"/>
      <c r="G13" s="904"/>
      <c r="H13" s="902"/>
      <c r="I13" s="902"/>
      <c r="J13" s="903"/>
      <c r="K13" s="904"/>
      <c r="L13" s="902"/>
      <c r="M13" s="902"/>
      <c r="N13" s="903"/>
      <c r="O13" s="904"/>
      <c r="P13" s="902"/>
      <c r="Q13" s="902"/>
      <c r="R13" s="905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889"/>
      <c r="D14" s="890"/>
      <c r="E14" s="890"/>
      <c r="F14" s="891"/>
      <c r="G14" s="906"/>
      <c r="H14" s="890"/>
      <c r="I14" s="890"/>
      <c r="J14" s="891"/>
      <c r="K14" s="907"/>
      <c r="L14" s="907"/>
      <c r="M14" s="907"/>
      <c r="N14" s="907"/>
      <c r="O14" s="908"/>
      <c r="P14" s="908"/>
      <c r="Q14" s="908"/>
      <c r="R14" s="906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898"/>
      <c r="D15" s="856"/>
      <c r="E15" s="856"/>
      <c r="F15" s="899"/>
      <c r="G15" s="900"/>
      <c r="H15" s="856"/>
      <c r="I15" s="856"/>
      <c r="J15" s="899"/>
      <c r="K15" s="900"/>
      <c r="L15" s="856"/>
      <c r="M15" s="856"/>
      <c r="N15" s="899"/>
      <c r="O15" s="856"/>
      <c r="P15" s="856"/>
      <c r="Q15" s="856"/>
      <c r="R15" s="85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 t="s">
        <v>534</v>
      </c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244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535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 t="s">
        <v>536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537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538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72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>
        <v>1</v>
      </c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1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>
        <v>1</v>
      </c>
      <c r="F46" s="31">
        <v>4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2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2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22</v>
      </c>
      <c r="Z49" s="107">
        <v>29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12</v>
      </c>
      <c r="Z50" s="105">
        <v>15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>
        <v>1</v>
      </c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2</v>
      </c>
      <c r="O55" s="292">
        <f t="shared" si="1"/>
        <v>5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34</v>
      </c>
      <c r="Z57" s="277">
        <f t="shared" si="2"/>
        <v>44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2</v>
      </c>
      <c r="Z58" s="280">
        <f t="shared" si="3"/>
        <v>5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4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 t="s">
        <v>448</v>
      </c>
      <c r="B79" s="782"/>
      <c r="C79" s="782"/>
      <c r="D79" s="782"/>
      <c r="E79" s="783" t="s">
        <v>125</v>
      </c>
      <c r="F79" s="783"/>
      <c r="G79" s="783"/>
      <c r="H79" s="783"/>
      <c r="I79" s="783" t="s">
        <v>466</v>
      </c>
      <c r="J79" s="783"/>
      <c r="K79" s="783"/>
      <c r="L79" s="783"/>
      <c r="M79" s="783" t="s">
        <v>16</v>
      </c>
      <c r="N79" s="783"/>
      <c r="O79" s="784" t="s">
        <v>539</v>
      </c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0.4861111111111111</v>
      </c>
      <c r="B91" s="814"/>
      <c r="C91" s="814"/>
      <c r="D91" s="803" t="s">
        <v>197</v>
      </c>
      <c r="E91" s="803"/>
      <c r="F91" s="42" t="s">
        <v>197</v>
      </c>
      <c r="G91" s="814"/>
      <c r="H91" s="814"/>
      <c r="I91" s="803"/>
      <c r="J91" s="803"/>
      <c r="K91" s="815"/>
      <c r="L91" s="815"/>
      <c r="M91" s="814"/>
      <c r="N91" s="814"/>
      <c r="O91" s="814"/>
      <c r="P91" s="814"/>
      <c r="Q91" s="814"/>
      <c r="R91" s="814"/>
      <c r="S91" s="814" t="s">
        <v>197</v>
      </c>
      <c r="T91" s="814"/>
      <c r="U91" s="803"/>
      <c r="V91" s="803"/>
      <c r="W91" s="43"/>
      <c r="X91" s="44" t="s">
        <v>197</v>
      </c>
      <c r="Y91" s="804" t="s">
        <v>492</v>
      </c>
      <c r="Z91" s="805"/>
      <c r="AA91" s="806" t="s">
        <v>540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0.50694444444444442</v>
      </c>
      <c r="B92" s="807"/>
      <c r="C92" s="807"/>
      <c r="D92" s="808" t="s">
        <v>197</v>
      </c>
      <c r="E92" s="808"/>
      <c r="F92" s="46" t="s">
        <v>197</v>
      </c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 t="s">
        <v>197</v>
      </c>
      <c r="T92" s="807"/>
      <c r="U92" s="808"/>
      <c r="V92" s="808"/>
      <c r="W92" s="322"/>
      <c r="X92" s="321" t="s">
        <v>197</v>
      </c>
      <c r="Y92" s="812" t="s">
        <v>492</v>
      </c>
      <c r="Z92" s="812"/>
      <c r="AA92" s="813" t="s">
        <v>541</v>
      </c>
      <c r="AB92" s="813"/>
      <c r="AC92" s="813"/>
      <c r="AD92" s="813"/>
    </row>
    <row r="93" spans="1:74" customFormat="1">
      <c r="A93" s="45">
        <v>0.50902777777777775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 t="s">
        <v>197</v>
      </c>
      <c r="X93" s="321"/>
      <c r="Y93" s="812" t="s">
        <v>49</v>
      </c>
      <c r="Z93" s="812"/>
      <c r="AA93" s="813" t="s">
        <v>500</v>
      </c>
      <c r="AB93" s="813"/>
      <c r="AC93" s="813"/>
      <c r="AD93" s="813"/>
    </row>
    <row r="94" spans="1:74" customFormat="1">
      <c r="A94" s="45">
        <v>0.50902777777777775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 t="s">
        <v>197</v>
      </c>
      <c r="X94" s="321"/>
      <c r="Y94" s="812" t="s">
        <v>284</v>
      </c>
      <c r="Z94" s="812"/>
      <c r="AA94" s="813" t="s">
        <v>199</v>
      </c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2</v>
      </c>
      <c r="C124" s="842"/>
      <c r="D124" s="842">
        <f ca="1">SUMIF(D91:E123,$AL232,$AP209:$AP245)</f>
        <v>2</v>
      </c>
      <c r="E124" s="843"/>
      <c r="F124" s="336">
        <f>SUMIF(F91:F123,$AL232,$AP209:$AP245)</f>
        <v>4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2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2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2</v>
      </c>
      <c r="X124" s="295">
        <f>SUMIF(X91:X123,$AL232,$AP209:$AP245)</f>
        <v>2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D3FF5AAE-225D-44D9-9648-CA4E9E27E6C2}">
      <formula1>$AR$136:$AR$225</formula1>
    </dataValidation>
    <dataValidation type="list" allowBlank="1" showInputMessage="1" showErrorMessage="1" sqref="Y36:Y40 E36:E40 O36:O40 N19:O24" xr:uid="{0EC65409-D794-422C-952B-D2E4856E753D}">
      <formula1>$AR$135:$AR$228</formula1>
    </dataValidation>
    <dataValidation type="list" allowBlank="1" showInputMessage="1" showErrorMessage="1" sqref="K65:L75" xr:uid="{93FD000B-3F96-4D09-BA59-9E64AC6541A5}">
      <formula1>$AO$171:$AO$194</formula1>
    </dataValidation>
    <dataValidation type="list" allowBlank="1" showInputMessage="1" showErrorMessage="1" sqref="M79:N86 M65:N75" xr:uid="{57AE2CAB-7185-4A22-95FA-734BD14D1E31}">
      <formula1>$AO$184:$AO$189</formula1>
    </dataValidation>
    <dataValidation type="list" allowBlank="1" showInputMessage="1" showErrorMessage="1" sqref="J18:J21" xr:uid="{4179A853-1EBD-408E-8B56-294B822BF9E2}">
      <formula1>$AL$188:$AL$193</formula1>
    </dataValidation>
    <dataValidation type="list" allowBlank="1" showInputMessage="1" showErrorMessage="1" sqref="G65:I75" xr:uid="{EDE5C1AC-1DCB-4356-BCAF-74FD8BC34046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DBA87332-CB69-4958-B8D7-2F09DCC63883}">
      <formula1>$AL$232</formula1>
    </dataValidation>
    <dataValidation type="list" allowBlank="1" showInputMessage="1" showErrorMessage="1" sqref="I79:J86" xr:uid="{366DACAA-A101-41E0-9754-D432D70DA12E}">
      <formula1>$AL$224:$AL$230</formula1>
    </dataValidation>
    <dataValidation type="list" allowBlank="1" showInputMessage="1" showErrorMessage="1" sqref="A79:D86" xr:uid="{53FA375C-89B6-4ADE-A4F8-7FBF922C4785}">
      <formula1>$AL$221:$AL$222</formula1>
    </dataValidation>
    <dataValidation type="list" allowBlank="1" showInputMessage="1" showErrorMessage="1" sqref="E79:H86" xr:uid="{559EE3F4-F2D6-477B-8D5E-4CBDB63CEF88}">
      <formula1>$AL$195:$AL$219</formula1>
    </dataValidation>
    <dataValidation type="list" allowBlank="1" showInputMessage="1" showErrorMessage="1" sqref="Z6:Z8 Y6:Y24 Z10 Z12 Z14 Z16:Z22" xr:uid="{39E6FFFF-BAB7-4632-9655-4894082AA924}">
      <formula1>$AO$134:$AO$140</formula1>
    </dataValidation>
    <dataValidation type="list" allowBlank="1" showInputMessage="1" showErrorMessage="1" sqref="L18:L22 H18:H24 K18:K24 I18:I22" xr:uid="{AD102BD9-784F-423B-B869-9D470B89C3E1}">
      <formula1>$AL$141:$AL$144</formula1>
    </dataValidation>
    <dataValidation type="list" allowBlank="1" showInputMessage="1" showErrorMessage="1" sqref="V36:X40 L36:N40" xr:uid="{F2E0174F-9D85-484E-B140-5F0D7AFFC611}">
      <formula1>$AL$158:$AL$173</formula1>
    </dataValidation>
    <dataValidation type="list" allowBlank="1" showInputMessage="1" showErrorMessage="1" sqref="G2:L2" xr:uid="{745CA087-65C0-4A03-95C6-D2DDF1356A26}">
      <formula1>$BT$134:$BT$145</formula1>
    </dataValidation>
    <dataValidation type="list" allowBlank="1" showInputMessage="1" showErrorMessage="1" sqref="B36:D40" xr:uid="{EB08D50B-419D-470A-8185-6EF36D2AC42C}">
      <formula1>$AL$158:$AL$174</formula1>
    </dataValidation>
    <dataValidation type="list" allowBlank="1" showInputMessage="1" showErrorMessage="1" sqref="E65:F75" xr:uid="{E3AD4DF6-DC6E-4FB0-9AFE-70B44A25EF00}">
      <formula1>$AL$181:$AL$187</formula1>
    </dataValidation>
    <dataValidation type="list" allowBlank="1" showInputMessage="1" showErrorMessage="1" sqref="M2:R2" xr:uid="{C06C4AF3-9FA7-4590-979A-236CFB00A69A}">
      <formula1>$CM$134:$CM$172</formula1>
    </dataValidation>
    <dataValidation type="list" allowBlank="1" showInputMessage="1" showErrorMessage="1" sqref="A2:F2" xr:uid="{3F441563-4CE0-46EE-8202-ED764AEDB7A9}">
      <formula1>$AT$134:$AT$165</formula1>
    </dataValidation>
    <dataValidation type="list" allowBlank="1" showInputMessage="1" showErrorMessage="1" sqref="O65:P75 T12:U12 T10:U10 T5:U8 S5:S15" xr:uid="{4298727E-A276-40B8-B905-B42E3A7C1C8D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682464CF-E835-4A2A-AFBB-A73B042BD311}">
      <formula1>$AH$134:$AH$246</formula1>
    </dataValidation>
    <dataValidation type="list" allowBlank="1" showInputMessage="1" showErrorMessage="1" sqref="K91:L123 J65:J75 Y49:AD53 Y55:AD55 E43:J55 N43:S54" xr:uid="{D7A39059-E8B1-49B0-89A7-E05A6C1C42ED}">
      <formula1>$AT$134:$AT$384</formula1>
    </dataValidation>
    <dataValidation type="list" allowBlank="1" showInputMessage="1" showErrorMessage="1" sqref="P18:R21" xr:uid="{122395E3-5666-43C6-B472-FADCD8A13462}">
      <formula1>#REF!</formula1>
    </dataValidation>
    <dataValidation type="list" allowBlank="1" showInputMessage="1" showErrorMessage="1" sqref="E3:J3 L3:N3 P3:R3 T3:V3 X3:Z3 AB3:AD3" xr:uid="{14F1ECA7-F70E-4D2A-B98C-18B146B79632}">
      <formula1>$AO$159:$AO$170</formula1>
    </dataValidation>
  </dataValidations>
  <hyperlinks>
    <hyperlink ref="AO135" r:id="rId1" xr:uid="{B99462AA-541A-480E-831F-58BF0EDE0B91}"/>
    <hyperlink ref="AO136" r:id="rId2" xr:uid="{41BE26F8-7292-4F9C-9C46-427071746D3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6321BC39-EE77-4976-8404-CBBAB1EF7E1A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A7F22AE-A6E2-48C5-8F73-4A1182ADDED1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EC76387E-04C7-495E-A0FA-F5C3E753244C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5FB9F49F-7CCC-4C38-B483-8C3D795EB218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8EFDDFD5-D1B3-4105-B2B0-06C2A047396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11A8B427-B485-4DAD-931B-EF4984740D0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1F6D629D-B116-4A5D-91DF-CFC934EA2937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57221AB-22A1-45A5-B912-6089AE70A3B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DK522"/>
  <sheetViews>
    <sheetView showGridLines="0" topLeftCell="A83" zoomScaleNormal="100" workbookViewId="0">
      <selection activeCell="F46" sqref="F4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14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18</v>
      </c>
      <c r="H5" s="489"/>
      <c r="I5" s="489"/>
      <c r="J5" s="489"/>
      <c r="K5" s="489" t="s">
        <v>19</v>
      </c>
      <c r="L5" s="489"/>
      <c r="M5" s="489"/>
      <c r="N5" s="489"/>
      <c r="O5" s="489" t="s">
        <v>27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28</v>
      </c>
      <c r="D6" s="521"/>
      <c r="E6" s="521"/>
      <c r="F6" s="521"/>
      <c r="G6" s="521" t="s">
        <v>533</v>
      </c>
      <c r="H6" s="521"/>
      <c r="I6" s="521"/>
      <c r="J6" s="521"/>
      <c r="K6" s="521" t="s">
        <v>33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31</v>
      </c>
      <c r="D8" s="492"/>
      <c r="E8" s="492"/>
      <c r="F8" s="492"/>
      <c r="G8" s="493" t="s">
        <v>26</v>
      </c>
      <c r="H8" s="493"/>
      <c r="I8" s="493"/>
      <c r="J8" s="493"/>
      <c r="K8" s="494" t="s">
        <v>32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542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61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523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 t="s">
        <v>543</v>
      </c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 t="s">
        <v>544</v>
      </c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545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546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545</v>
      </c>
      <c r="F32" s="656"/>
      <c r="G32" s="656" t="s">
        <v>543</v>
      </c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>
        <v>1</v>
      </c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6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38</v>
      </c>
      <c r="Z49" s="107">
        <v>50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18</v>
      </c>
      <c r="Z50" s="105">
        <v>37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>
        <v>1</v>
      </c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2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56</v>
      </c>
      <c r="Z57" s="277">
        <f t="shared" si="2"/>
        <v>87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2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6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1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 t="s">
        <v>172</v>
      </c>
      <c r="B79" s="782"/>
      <c r="C79" s="782"/>
      <c r="D79" s="782"/>
      <c r="E79" s="783" t="s">
        <v>123</v>
      </c>
      <c r="F79" s="783"/>
      <c r="G79" s="783"/>
      <c r="H79" s="783"/>
      <c r="I79" s="783" t="s">
        <v>175</v>
      </c>
      <c r="J79" s="783"/>
      <c r="K79" s="783"/>
      <c r="L79" s="783"/>
      <c r="M79" s="783" t="s">
        <v>16</v>
      </c>
      <c r="N79" s="783"/>
      <c r="O79" s="784" t="s">
        <v>547</v>
      </c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0.49375000000000002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49</v>
      </c>
      <c r="Z91" s="805"/>
      <c r="AA91" s="806" t="s">
        <v>548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0.49375000000000002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284</v>
      </c>
      <c r="Z92" s="812"/>
      <c r="AA92" s="813" t="s">
        <v>199</v>
      </c>
      <c r="AB92" s="813"/>
      <c r="AC92" s="813"/>
      <c r="AD92" s="813"/>
    </row>
    <row r="93" spans="1:74" customFormat="1">
      <c r="A93" s="45">
        <v>0.49652777777777779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48</v>
      </c>
      <c r="Z93" s="812"/>
      <c r="AA93" s="813" t="s">
        <v>549</v>
      </c>
      <c r="AB93" s="813"/>
      <c r="AC93" s="813"/>
      <c r="AD93" s="813"/>
    </row>
    <row r="94" spans="1:74" customFormat="1">
      <c r="A94" s="45">
        <v>0.50694444444444442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530</v>
      </c>
      <c r="Z94" s="812"/>
      <c r="AA94" s="813" t="s">
        <v>550</v>
      </c>
      <c r="AB94" s="813"/>
      <c r="AC94" s="813"/>
      <c r="AD94" s="813"/>
    </row>
    <row r="95" spans="1:74" customFormat="1">
      <c r="A95" s="45">
        <v>0.51875000000000004</v>
      </c>
      <c r="B95" s="807" t="s">
        <v>197</v>
      </c>
      <c r="C95" s="807"/>
      <c r="D95" s="808"/>
      <c r="E95" s="808"/>
      <c r="F95" s="46" t="s">
        <v>197</v>
      </c>
      <c r="G95" s="807"/>
      <c r="H95" s="807"/>
      <c r="I95" s="808"/>
      <c r="J95" s="808"/>
      <c r="K95" s="809">
        <v>1</v>
      </c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 t="s">
        <v>197</v>
      </c>
      <c r="X95" s="321"/>
      <c r="Y95" s="812" t="s">
        <v>551</v>
      </c>
      <c r="Z95" s="812"/>
      <c r="AA95" s="813" t="s">
        <v>552</v>
      </c>
      <c r="AB95" s="813"/>
      <c r="AC95" s="813"/>
      <c r="AD95" s="813"/>
    </row>
    <row r="96" spans="1:74" customFormat="1">
      <c r="A96" s="45">
        <v>0.52013888888888893</v>
      </c>
      <c r="B96" s="807" t="s">
        <v>197</v>
      </c>
      <c r="C96" s="807"/>
      <c r="D96" s="808"/>
      <c r="E96" s="808"/>
      <c r="F96" s="46" t="s">
        <v>197</v>
      </c>
      <c r="G96" s="807"/>
      <c r="H96" s="807"/>
      <c r="I96" s="808"/>
      <c r="J96" s="808"/>
      <c r="K96" s="809">
        <v>1</v>
      </c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 t="s">
        <v>197</v>
      </c>
      <c r="X96" s="321"/>
      <c r="Y96" s="812" t="s">
        <v>553</v>
      </c>
      <c r="Z96" s="812"/>
      <c r="AA96" s="813" t="s">
        <v>554</v>
      </c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6</v>
      </c>
      <c r="C124" s="842"/>
      <c r="D124" s="842">
        <f ca="1">SUMIF(D91:E123,$AL232,$AP209:$AP245)</f>
        <v>0</v>
      </c>
      <c r="E124" s="843"/>
      <c r="F124" s="336">
        <f>SUMIF(F91:F123,$AL232,$AP209:$AP245)</f>
        <v>6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6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2</v>
      </c>
      <c r="X124" s="295">
        <f>SUMIF(X91:X123,$AL232,$AP209:$AP245)</f>
        <v>4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1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8B7D28DC-5578-43D8-9797-B648122BCBFF}">
      <formula1>$AR$136:$AR$225</formula1>
    </dataValidation>
    <dataValidation type="list" allowBlank="1" showInputMessage="1" showErrorMessage="1" sqref="Y36:Y40 E36:E40 O36:O40 N19:O24" xr:uid="{A01CC14F-03B5-4F3C-8CB8-9E227D9BAA21}">
      <formula1>$AR$135:$AR$228</formula1>
    </dataValidation>
    <dataValidation type="list" allowBlank="1" showInputMessage="1" showErrorMessage="1" sqref="K65:L75" xr:uid="{C37400C6-F699-462B-8659-435FFBE0A037}">
      <formula1>$AO$171:$AO$194</formula1>
    </dataValidation>
    <dataValidation type="list" allowBlank="1" showInputMessage="1" showErrorMessage="1" sqref="M79:N86 M65:N75" xr:uid="{69F9D311-1FEB-4BBD-A48B-D9C9E375CF9C}">
      <formula1>$AO$184:$AO$189</formula1>
    </dataValidation>
    <dataValidation type="list" allowBlank="1" showInputMessage="1" showErrorMessage="1" sqref="J18:J21" xr:uid="{63344407-7C96-44F0-B4AD-2FBA4596D217}">
      <formula1>$AL$188:$AL$193</formula1>
    </dataValidation>
    <dataValidation type="list" allowBlank="1" showInputMessage="1" showErrorMessage="1" sqref="G65:I75" xr:uid="{5F7646D3-BBBF-49AD-88E5-979DD7371BFE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39976EC-AAC9-46F1-A38C-24C738CCA384}">
      <formula1>$AL$232</formula1>
    </dataValidation>
    <dataValidation type="list" allowBlank="1" showInputMessage="1" showErrorMessage="1" sqref="I79:J86" xr:uid="{9E1E4DB0-7AD4-462C-98B1-86BF3C631E0B}">
      <formula1>$AL$224:$AL$230</formula1>
    </dataValidation>
    <dataValidation type="list" allowBlank="1" showInputMessage="1" showErrorMessage="1" sqref="A79:D86" xr:uid="{DED3AD46-CBAC-4AC7-A85B-7C70C5BDE07B}">
      <formula1>$AL$221:$AL$222</formula1>
    </dataValidation>
    <dataValidation type="list" allowBlank="1" showInputMessage="1" showErrorMessage="1" sqref="E79:H86" xr:uid="{1F1E5B1F-5B7C-45A1-8D0A-393F348B0FC0}">
      <formula1>$AL$195:$AL$219</formula1>
    </dataValidation>
    <dataValidation type="list" allowBlank="1" showInputMessage="1" showErrorMessage="1" sqref="Z6:Z8 Y6:Y24 Z10 Z12 Z14 Z16:Z22" xr:uid="{B8DDE4E0-6FA1-44E2-A76A-BF54007C0ABE}">
      <formula1>$AO$134:$AO$140</formula1>
    </dataValidation>
    <dataValidation type="list" allowBlank="1" showInputMessage="1" showErrorMessage="1" sqref="L18:L22 H18:H24 K18:K24 I18:I22" xr:uid="{548AA266-35E8-4E9A-A4B3-E5470F19B280}">
      <formula1>$AL$141:$AL$144</formula1>
    </dataValidation>
    <dataValidation type="list" allowBlank="1" showInputMessage="1" showErrorMessage="1" sqref="V36:X40 L36:N40" xr:uid="{13317725-ED31-44DD-9694-4A62C180FAD4}">
      <formula1>$AL$158:$AL$173</formula1>
    </dataValidation>
    <dataValidation type="list" allowBlank="1" showInputMessage="1" showErrorMessage="1" sqref="G2:L2" xr:uid="{DB8917A9-EF99-46EF-A298-B4E0AD075916}">
      <formula1>$BT$134:$BT$145</formula1>
    </dataValidation>
    <dataValidation type="list" allowBlank="1" showInputMessage="1" showErrorMessage="1" sqref="B36:D40" xr:uid="{D18F9FDB-3D35-439D-A3DA-07ACB6FD386B}">
      <formula1>$AL$158:$AL$174</formula1>
    </dataValidation>
    <dataValidation type="list" allowBlank="1" showInputMessage="1" showErrorMessage="1" sqref="E65:F75" xr:uid="{D8E775EB-51CB-41CF-A8F9-303A03D6F7C0}">
      <formula1>$AL$181:$AL$187</formula1>
    </dataValidation>
    <dataValidation type="list" allowBlank="1" showInputMessage="1" showErrorMessage="1" sqref="M2:R2" xr:uid="{FF98F91A-E8A0-41A0-A6B6-A38B481675F1}">
      <formula1>$CM$134:$CM$172</formula1>
    </dataValidation>
    <dataValidation type="list" allowBlank="1" showInputMessage="1" showErrorMessage="1" sqref="A2:F2" xr:uid="{A78F5820-96FC-43E5-B926-CA1B26A419B4}">
      <formula1>$AT$134:$AT$165</formula1>
    </dataValidation>
    <dataValidation type="list" allowBlank="1" showInputMessage="1" showErrorMessage="1" sqref="O65:P75 T12:U12 T10:U10 T5:U8 S5:S15" xr:uid="{727AD98E-548C-4F70-9B3B-D5A0C2DF04E3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ED03200-788F-4CD9-BF13-54DA2E14E8E4}">
      <formula1>$AH$134:$AH$246</formula1>
    </dataValidation>
    <dataValidation type="list" allowBlank="1" showInputMessage="1" showErrorMessage="1" sqref="K91:L123 J65:J75 Y49:AD53 Y55:AD55 E43:J55 N43:S54" xr:uid="{0D563643-8C41-4DF1-813B-D6D63547ED0E}">
      <formula1>$AT$134:$AT$384</formula1>
    </dataValidation>
    <dataValidation type="list" allowBlank="1" showInputMessage="1" showErrorMessage="1" sqref="P18:R21" xr:uid="{90BB40E2-DB34-45F3-9AC6-26752D9E0AB0}">
      <formula1>#REF!</formula1>
    </dataValidation>
    <dataValidation type="list" allowBlank="1" showInputMessage="1" showErrorMessage="1" sqref="E3:J3 L3:N3 P3:R3 T3:V3 X3:Z3 AB3:AD3" xr:uid="{3F3DF27F-244B-4B48-83CF-62343A0D1A6B}">
      <formula1>$AO$159:$AO$170</formula1>
    </dataValidation>
  </dataValidations>
  <hyperlinks>
    <hyperlink ref="AO135" r:id="rId1" xr:uid="{4F6BC237-7880-43C4-938B-5DCCA90CF1E9}"/>
    <hyperlink ref="AO136" r:id="rId2" xr:uid="{B1ECC174-4AA4-4B60-8CC1-03D91F5BF8D7}"/>
  </hyperlinks>
  <pageMargins left="0.70000000000000007" right="0.70000000000000007" top="0.75" bottom="0.75" header="0.30000000000000004" footer="0.30000000000000004"/>
  <pageSetup paperSize="9" scale="48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4FFF0682-C481-44A8-A0A5-B4253010ED0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9DD930A3-CD39-4BDE-AA4A-300E7EF9EA0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D02993F-85E2-4EBE-98E6-EDE23D826AA3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F3C428E-017D-41EE-B680-F806EE9728F9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F382C9DE-6A3E-4732-B37A-45DF9272CE9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F41A614-FFE5-4974-A8B9-71C8E55E10C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370E1D4-A8AB-4BC8-B96B-22EA5EA1A3A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D06262A-6D16-4DAE-B347-91410DB417A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DK522"/>
  <sheetViews>
    <sheetView showGridLines="0" topLeftCell="A4" zoomScaleNormal="100" workbookViewId="0">
      <selection activeCell="E46" sqref="E4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15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26</v>
      </c>
      <c r="H5" s="489"/>
      <c r="I5" s="489"/>
      <c r="J5" s="489"/>
      <c r="K5" s="489" t="s">
        <v>335</v>
      </c>
      <c r="L5" s="489"/>
      <c r="M5" s="489"/>
      <c r="N5" s="489"/>
      <c r="O5" s="489" t="s">
        <v>555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514</v>
      </c>
      <c r="D6" s="521"/>
      <c r="E6" s="521"/>
      <c r="F6" s="521"/>
      <c r="G6" s="521" t="s">
        <v>533</v>
      </c>
      <c r="H6" s="521"/>
      <c r="I6" s="521"/>
      <c r="J6" s="521"/>
      <c r="K6" s="521" t="s">
        <v>33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482</v>
      </c>
      <c r="D8" s="492"/>
      <c r="E8" s="492"/>
      <c r="F8" s="492"/>
      <c r="G8" s="493" t="s">
        <v>32</v>
      </c>
      <c r="H8" s="493"/>
      <c r="I8" s="493"/>
      <c r="J8" s="493"/>
      <c r="K8" s="494" t="s">
        <v>556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475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273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557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48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120</v>
      </c>
      <c r="Z49" s="107">
        <v>80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70</v>
      </c>
      <c r="Z50" s="105">
        <v>95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190</v>
      </c>
      <c r="Z57" s="277">
        <f t="shared" si="2"/>
        <v>175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3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0.46527777777777779</v>
      </c>
      <c r="B65" s="747"/>
      <c r="C65" s="748">
        <v>0.47222222222222221</v>
      </c>
      <c r="D65" s="748"/>
      <c r="E65" s="749" t="s">
        <v>157</v>
      </c>
      <c r="F65" s="749"/>
      <c r="G65" s="749" t="s">
        <v>158</v>
      </c>
      <c r="H65" s="749"/>
      <c r="I65" s="749"/>
      <c r="J65" s="327">
        <v>1</v>
      </c>
      <c r="K65" s="749" t="s">
        <v>316</v>
      </c>
      <c r="L65" s="749"/>
      <c r="M65" s="749"/>
      <c r="N65" s="749"/>
      <c r="O65" s="749" t="s">
        <v>21</v>
      </c>
      <c r="P65" s="749"/>
      <c r="Q65" s="749" t="s">
        <v>335</v>
      </c>
      <c r="R65" s="749"/>
      <c r="S65" s="750" t="s">
        <v>558</v>
      </c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0.47916666666666669</v>
      </c>
      <c r="B66" s="741"/>
      <c r="C66" s="742">
        <v>0.50694444444444442</v>
      </c>
      <c r="D66" s="742"/>
      <c r="E66" s="743" t="s">
        <v>157</v>
      </c>
      <c r="F66" s="743"/>
      <c r="G66" s="743" t="s">
        <v>167</v>
      </c>
      <c r="H66" s="743"/>
      <c r="I66" s="743"/>
      <c r="J66" s="326">
        <v>1</v>
      </c>
      <c r="K66" s="743" t="s">
        <v>392</v>
      </c>
      <c r="L66" s="743"/>
      <c r="M66" s="743"/>
      <c r="N66" s="743"/>
      <c r="O66" s="743" t="s">
        <v>21</v>
      </c>
      <c r="P66" s="743"/>
      <c r="Q66" s="743" t="s">
        <v>26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>
        <v>0.63888888888888884</v>
      </c>
      <c r="B67" s="741"/>
      <c r="C67" s="742">
        <v>0.66319444444444442</v>
      </c>
      <c r="D67" s="742"/>
      <c r="E67" s="743" t="s">
        <v>157</v>
      </c>
      <c r="F67" s="743"/>
      <c r="G67" s="743" t="s">
        <v>167</v>
      </c>
      <c r="H67" s="743"/>
      <c r="I67" s="743"/>
      <c r="J67" s="326">
        <v>1</v>
      </c>
      <c r="K67" s="743" t="s">
        <v>29</v>
      </c>
      <c r="L67" s="743"/>
      <c r="M67" s="743"/>
      <c r="N67" s="743"/>
      <c r="O67" s="743" t="s">
        <v>21</v>
      </c>
      <c r="P67" s="743"/>
      <c r="Q67" s="743" t="s">
        <v>26</v>
      </c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1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2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498</v>
      </c>
      <c r="Z91" s="805"/>
      <c r="AA91" s="806" t="s">
        <v>199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0.47916666666666669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 t="s">
        <v>197</v>
      </c>
      <c r="X92" s="321"/>
      <c r="Y92" s="812" t="s">
        <v>480</v>
      </c>
      <c r="Z92" s="812"/>
      <c r="AA92" s="813" t="s">
        <v>500</v>
      </c>
      <c r="AB92" s="813"/>
      <c r="AC92" s="813"/>
      <c r="AD92" s="813"/>
    </row>
    <row r="93" spans="1:74" customFormat="1">
      <c r="A93" s="45">
        <v>0.47916666666666669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 t="s">
        <v>197</v>
      </c>
      <c r="X93" s="321"/>
      <c r="Y93" s="812" t="s">
        <v>553</v>
      </c>
      <c r="Z93" s="812"/>
      <c r="AA93" s="813" t="s">
        <v>548</v>
      </c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0</v>
      </c>
      <c r="E124" s="843"/>
      <c r="F124" s="336">
        <f>SUMIF(F91:F123,$AL232,$AP209:$AP245)</f>
        <v>3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3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 t="s">
        <v>559</v>
      </c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1</v>
      </c>
      <c r="BY136" s="1">
        <f>COUNTIF(C27:J32,"A*")</f>
        <v>4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1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1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1</v>
      </c>
      <c r="BO161" s="82">
        <f t="shared" si="48"/>
        <v>0</v>
      </c>
      <c r="BP161" s="82">
        <f t="shared" si="48"/>
        <v>2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>
        <f>IF(AND(G65=$W$71,E65=$AL$184),J65,"0")</f>
        <v>1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>
        <f t="shared" ref="BD176:BD184" si="83">IF(AND(G67=$W$73,E67=$AL$184),J67,"0")</f>
        <v>1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DFB07C69-605E-4768-9319-14CC74A3779B}">
      <formula1>$AR$136:$AR$225</formula1>
    </dataValidation>
    <dataValidation type="list" allowBlank="1" showInputMessage="1" showErrorMessage="1" sqref="Y36:Y40 E36:E40 O36:O40 N19:O24" xr:uid="{E3101ED2-51A8-478D-9A40-3DAD24ADDF0E}">
      <formula1>$AR$135:$AR$228</formula1>
    </dataValidation>
    <dataValidation type="list" allowBlank="1" showInputMessage="1" showErrorMessage="1" sqref="K65:L75" xr:uid="{1CF374E2-7811-4A8F-B287-F075BDA2B623}">
      <formula1>$AO$171:$AO$194</formula1>
    </dataValidation>
    <dataValidation type="list" allowBlank="1" showInputMessage="1" showErrorMessage="1" sqref="M79:N86 M65:N75" xr:uid="{C6C29C5D-954C-449C-8B65-B224801098C1}">
      <formula1>$AO$184:$AO$189</formula1>
    </dataValidation>
    <dataValidation type="list" allowBlank="1" showInputMessage="1" showErrorMessage="1" sqref="J18:J21" xr:uid="{8DC991E7-CFCF-4E33-A496-3BF8C09ED8A1}">
      <formula1>$AL$188:$AL$193</formula1>
    </dataValidation>
    <dataValidation type="list" allowBlank="1" showInputMessage="1" showErrorMessage="1" sqref="G65:I75" xr:uid="{1CBEA5C2-6F4C-4C40-8E4F-A9D6638DB16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984F29C-2091-4CB2-8EBD-5442EA1C66DA}">
      <formula1>$AL$232</formula1>
    </dataValidation>
    <dataValidation type="list" allowBlank="1" showInputMessage="1" showErrorMessage="1" sqref="I79:J86" xr:uid="{4A58FC5E-BF6E-40D1-BBDC-06110D75E22E}">
      <formula1>$AL$224:$AL$230</formula1>
    </dataValidation>
    <dataValidation type="list" allowBlank="1" showInputMessage="1" showErrorMessage="1" sqref="A79:D86" xr:uid="{6D32DEE1-CBD9-45C1-AB1A-CACB887FAD04}">
      <formula1>$AL$221:$AL$222</formula1>
    </dataValidation>
    <dataValidation type="list" allowBlank="1" showInputMessage="1" showErrorMessage="1" sqref="E79:H86" xr:uid="{FF3C80F3-F309-43CB-9DA3-B65A6215036C}">
      <formula1>$AL$195:$AL$219</formula1>
    </dataValidation>
    <dataValidation type="list" allowBlank="1" showInputMessage="1" showErrorMessage="1" sqref="Z6:Z8 Y6:Y24 Z10 Z12 Z14 Z16:Z22" xr:uid="{1F77311A-6143-4A76-A897-C5ABB315EE56}">
      <formula1>$AO$134:$AO$140</formula1>
    </dataValidation>
    <dataValidation type="list" allowBlank="1" showInputMessage="1" showErrorMessage="1" sqref="L18:L22 H18:H24 K18:K24 I18:I22" xr:uid="{7C508F00-66CC-41BD-86D3-4CDA09CC8561}">
      <formula1>$AL$141:$AL$144</formula1>
    </dataValidation>
    <dataValidation type="list" allowBlank="1" showInputMessage="1" showErrorMessage="1" sqref="V36:X40 L36:N40" xr:uid="{E05CE63A-C6FC-4934-A6C4-0713E9701E84}">
      <formula1>$AL$158:$AL$173</formula1>
    </dataValidation>
    <dataValidation type="list" allowBlank="1" showInputMessage="1" showErrorMessage="1" sqref="G2:L2" xr:uid="{B055F8BB-F15F-4F07-A8C3-CE3956F71179}">
      <formula1>$BT$134:$BT$145</formula1>
    </dataValidation>
    <dataValidation type="list" allowBlank="1" showInputMessage="1" showErrorMessage="1" sqref="B36:D40" xr:uid="{12F1E685-2FCB-4041-8139-E2AD9EBF5624}">
      <formula1>$AL$158:$AL$174</formula1>
    </dataValidation>
    <dataValidation type="list" allowBlank="1" showInputMessage="1" showErrorMessage="1" sqref="E65:F75" xr:uid="{8E33BC52-2F0C-46DB-A232-32604AD8972B}">
      <formula1>$AL$181:$AL$187</formula1>
    </dataValidation>
    <dataValidation type="list" allowBlank="1" showInputMessage="1" showErrorMessage="1" sqref="M2:R2" xr:uid="{5510F862-5993-4AEB-97B0-E848D00A13C7}">
      <formula1>$CM$134:$CM$172</formula1>
    </dataValidation>
    <dataValidation type="list" allowBlank="1" showInputMessage="1" showErrorMessage="1" sqref="A2:F2" xr:uid="{323C1782-4F30-4BC5-88E3-C05428E8120C}">
      <formula1>$AT$134:$AT$165</formula1>
    </dataValidation>
    <dataValidation type="list" allowBlank="1" showInputMessage="1" showErrorMessage="1" sqref="S5:S15 T12:U12 T10:U10 T5:U8 O65:P75" xr:uid="{225C95F6-4BDF-4276-9C93-8EBA8E9CAD68}">
      <formula1>$AL$134:$AL$140</formula1>
    </dataValidation>
    <dataValidation type="list" allowBlank="1" showInputMessage="1" showErrorMessage="1" sqref="C5:R7 O8:O15 L12:N12 L10:N10 H10:J10 D10:F10 P12:R12 H12:J12 D12:F12 L14:N14 L8:N8 K8:K15 H8:J8 D14:F14 G8:G15 D8:F8 H14:J14 C8:C15 P8:R8 P14:R14 P10:R10 Q65:R75" xr:uid="{8A69E0A4-565F-4161-978F-831751BCC309}">
      <formula1>$AH$134:$AH$246</formula1>
    </dataValidation>
    <dataValidation type="list" allowBlank="1" showInputMessage="1" showErrorMessage="1" sqref="K91:L123 N43:S54 Y49:AD53 Y55:AD55 E43:J55 J65:J75" xr:uid="{1EE0CA1E-D43A-4064-9407-C65221364E54}">
      <formula1>$AT$134:$AT$384</formula1>
    </dataValidation>
    <dataValidation type="list" allowBlank="1" showInputMessage="1" showErrorMessage="1" sqref="P18:R21" xr:uid="{B4C6676C-8FE2-4BF0-9D76-FCBCB79BFEB9}">
      <formula1>#REF!</formula1>
    </dataValidation>
    <dataValidation type="list" allowBlank="1" showInputMessage="1" showErrorMessage="1" sqref="E3:J3 L3:N3 P3:R3 T3:V3 X3:Z3 AB3:AD3" xr:uid="{F24EE3CF-C0DB-4A33-9ED0-3EBD42FD78FD}">
      <formula1>$AO$159:$AO$170</formula1>
    </dataValidation>
  </dataValidations>
  <hyperlinks>
    <hyperlink ref="AO135" r:id="rId1" xr:uid="{19E33DCC-7420-42A8-B9E3-BB762D24F8D8}"/>
    <hyperlink ref="AO136" r:id="rId2" xr:uid="{22505A16-A98F-4848-BA0F-C0061459F85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C8804AC-8C40-4396-B042-30A84F3A0E4A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393EC76-A221-4939-A19F-AAAECAB581BA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7DC3B44E-BEAF-473A-B587-CD6817C36E4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C7E93F78-2526-459D-9383-2A86029B02EF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AB927BEC-A597-4956-9CA4-935E215CEE7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62FCDB6F-48C2-45B9-A40D-8E2796E5549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B80EDCA-DEA8-4C94-BACC-14D34DC7B30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CA54758-250B-4ECD-9107-A63D396B17C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K522"/>
  <sheetViews>
    <sheetView showGridLines="0" topLeftCell="A48" zoomScaleNormal="100" workbookViewId="0">
      <selection activeCell="A67" sqref="A67:B6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16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26</v>
      </c>
      <c r="H5" s="489"/>
      <c r="I5" s="489"/>
      <c r="J5" s="489"/>
      <c r="K5" s="489" t="s">
        <v>482</v>
      </c>
      <c r="L5" s="489"/>
      <c r="M5" s="489"/>
      <c r="N5" s="489"/>
      <c r="O5" s="489" t="s">
        <v>555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514</v>
      </c>
      <c r="D6" s="521"/>
      <c r="E6" s="521"/>
      <c r="F6" s="521"/>
      <c r="G6" s="521" t="s">
        <v>533</v>
      </c>
      <c r="H6" s="521"/>
      <c r="I6" s="521"/>
      <c r="J6" s="521"/>
      <c r="K6" s="521" t="s">
        <v>33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335</v>
      </c>
      <c r="D8" s="492"/>
      <c r="E8" s="492"/>
      <c r="F8" s="492"/>
      <c r="G8" s="493" t="s">
        <v>32</v>
      </c>
      <c r="H8" s="493"/>
      <c r="I8" s="493"/>
      <c r="J8" s="493"/>
      <c r="K8" s="494" t="s">
        <v>556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560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348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48</v>
      </c>
      <c r="D27" s="634"/>
      <c r="E27" s="428" t="s">
        <v>561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48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 t="s">
        <v>562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 t="s">
        <v>563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 t="s">
        <v>564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>
        <v>1</v>
      </c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2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80</v>
      </c>
      <c r="Z49" s="107">
        <v>190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102</v>
      </c>
      <c r="Z50" s="105">
        <v>115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182</v>
      </c>
      <c r="Z57" s="277">
        <f t="shared" si="2"/>
        <v>305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2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0.55555555555555558</v>
      </c>
      <c r="B65" s="747"/>
      <c r="C65" s="748">
        <v>0.57986111111111116</v>
      </c>
      <c r="D65" s="748"/>
      <c r="E65" s="749" t="s">
        <v>157</v>
      </c>
      <c r="F65" s="749"/>
      <c r="G65" s="749" t="s">
        <v>167</v>
      </c>
      <c r="H65" s="749"/>
      <c r="I65" s="749"/>
      <c r="J65" s="327">
        <v>1</v>
      </c>
      <c r="K65" s="749" t="s">
        <v>392</v>
      </c>
      <c r="L65" s="749"/>
      <c r="M65" s="749"/>
      <c r="N65" s="749"/>
      <c r="O65" s="749" t="s">
        <v>21</v>
      </c>
      <c r="P65" s="749"/>
      <c r="Q65" s="749" t="s">
        <v>533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0.57986111111111116</v>
      </c>
      <c r="B66" s="741"/>
      <c r="C66" s="742"/>
      <c r="D66" s="742"/>
      <c r="E66" s="743" t="s">
        <v>157</v>
      </c>
      <c r="F66" s="743"/>
      <c r="G66" s="743" t="s">
        <v>167</v>
      </c>
      <c r="H66" s="743"/>
      <c r="I66" s="743"/>
      <c r="J66" s="326">
        <v>1</v>
      </c>
      <c r="K66" s="743" t="s">
        <v>392</v>
      </c>
      <c r="L66" s="743"/>
      <c r="M66" s="743"/>
      <c r="N66" s="743"/>
      <c r="O66" s="743" t="s">
        <v>21</v>
      </c>
      <c r="P66" s="743"/>
      <c r="Q66" s="743" t="s">
        <v>33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 t="s">
        <v>157</v>
      </c>
      <c r="F67" s="743"/>
      <c r="G67" s="743" t="s">
        <v>167</v>
      </c>
      <c r="H67" s="743"/>
      <c r="I67" s="743"/>
      <c r="J67" s="326">
        <v>1</v>
      </c>
      <c r="K67" s="743" t="s">
        <v>392</v>
      </c>
      <c r="L67" s="743"/>
      <c r="M67" s="743"/>
      <c r="N67" s="743"/>
      <c r="O67" s="743" t="s">
        <v>21</v>
      </c>
      <c r="P67" s="743"/>
      <c r="Q67" s="743" t="s">
        <v>26</v>
      </c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3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480</v>
      </c>
      <c r="Z91" s="805"/>
      <c r="AA91" s="806" t="s">
        <v>199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0.57986111111111116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 t="s">
        <v>197</v>
      </c>
      <c r="X92" s="321"/>
      <c r="Y92" s="812" t="s">
        <v>553</v>
      </c>
      <c r="Z92" s="812"/>
      <c r="AA92" s="813" t="s">
        <v>565</v>
      </c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2</v>
      </c>
      <c r="C124" s="842"/>
      <c r="D124" s="842">
        <f ca="1">SUMIF(D91:E123,$AL232,$AP209:$AP245)</f>
        <v>0</v>
      </c>
      <c r="E124" s="843"/>
      <c r="F124" s="336">
        <f>SUMIF(F91:F123,$AL232,$AP209:$AP245)</f>
        <v>2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2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2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0</v>
      </c>
      <c r="BY136" s="1">
        <f>COUNTIF(C27:J32,"A*")</f>
        <v>5</v>
      </c>
      <c r="BZ136" s="1">
        <f>COUNTIF(C27:J32,"R*")</f>
        <v>5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1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1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3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1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>
        <f t="shared" ref="BD176:BD184" si="83">IF(AND(G67=$W$73,E67=$AL$184),J67,"0")</f>
        <v>1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27F24EC2-2BB8-4112-8016-FD5AF1DA96F4}">
      <formula1>$AR$136:$AR$225</formula1>
    </dataValidation>
    <dataValidation type="list" allowBlank="1" showInputMessage="1" showErrorMessage="1" sqref="Y36:Y40 E36:E40 O36:O40 N19:O24" xr:uid="{3CCE138F-012A-4807-8278-B63E879766E7}">
      <formula1>$AR$135:$AR$228</formula1>
    </dataValidation>
    <dataValidation type="list" allowBlank="1" showInputMessage="1" showErrorMessage="1" sqref="K65:L75" xr:uid="{07F984E1-1D01-44FA-B58E-957803B590C2}">
      <formula1>$AO$171:$AO$194</formula1>
    </dataValidation>
    <dataValidation type="list" allowBlank="1" showInputMessage="1" showErrorMessage="1" sqref="M79:N86 M65:N75" xr:uid="{FBF57097-9AE9-4761-90E5-7EDC75FF363F}">
      <formula1>$AO$184:$AO$189</formula1>
    </dataValidation>
    <dataValidation type="list" allowBlank="1" showInputMessage="1" showErrorMessage="1" sqref="J18:J21" xr:uid="{DBD86A41-9196-471D-A8CA-864D62144239}">
      <formula1>$AL$188:$AL$193</formula1>
    </dataValidation>
    <dataValidation type="list" allowBlank="1" showInputMessage="1" showErrorMessage="1" sqref="G65:I75" xr:uid="{EC59A696-BEB3-4B85-8491-70925F6987A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B44EDE95-A47A-4597-A619-E12236E9882E}">
      <formula1>$AL$232</formula1>
    </dataValidation>
    <dataValidation type="list" allowBlank="1" showInputMessage="1" showErrorMessage="1" sqref="I79:J86" xr:uid="{29420188-509F-49DE-8703-A06E7FA61A6E}">
      <formula1>$AL$224:$AL$230</formula1>
    </dataValidation>
    <dataValidation type="list" allowBlank="1" showInputMessage="1" showErrorMessage="1" sqref="A79:D86" xr:uid="{4B304879-4C2A-4978-83A2-03E96ECB5675}">
      <formula1>$AL$221:$AL$222</formula1>
    </dataValidation>
    <dataValidation type="list" allowBlank="1" showInputMessage="1" showErrorMessage="1" sqref="E79:H86" xr:uid="{3116164D-B184-48A7-83CF-990D26A34FCE}">
      <formula1>$AL$195:$AL$219</formula1>
    </dataValidation>
    <dataValidation type="list" allowBlank="1" showInputMessage="1" showErrorMessage="1" sqref="Z6:Z8 Y6:Y24 Z10 Z12 Z14 Z16:Z22" xr:uid="{9A0AEB82-F789-4AC8-8213-9D3DFD60F7D8}">
      <formula1>$AO$134:$AO$140</formula1>
    </dataValidation>
    <dataValidation type="list" allowBlank="1" showInputMessage="1" showErrorMessage="1" sqref="L18:L22 H18:H24 K18:K24 I18:I22" xr:uid="{EB0C5721-13BE-4E6D-A48A-83CC564667B8}">
      <formula1>$AL$141:$AL$144</formula1>
    </dataValidation>
    <dataValidation type="list" allowBlank="1" showInputMessage="1" showErrorMessage="1" sqref="V36:X40 L36:N40" xr:uid="{4E5B9DD7-58F6-43F7-A37B-EF27D0774F7D}">
      <formula1>$AL$158:$AL$173</formula1>
    </dataValidation>
    <dataValidation type="list" allowBlank="1" showInputMessage="1" showErrorMessage="1" sqref="G2:L2" xr:uid="{828C22E6-C60F-4ED0-946E-177D7BA421CB}">
      <formula1>$BT$134:$BT$145</formula1>
    </dataValidation>
    <dataValidation type="list" allowBlank="1" showInputMessage="1" showErrorMessage="1" sqref="B36:D40" xr:uid="{F80FEFCF-73B6-478C-B646-E8937FA9B8BF}">
      <formula1>$AL$158:$AL$174</formula1>
    </dataValidation>
    <dataValidation type="list" allowBlank="1" showInputMessage="1" showErrorMessage="1" sqref="E65:F75" xr:uid="{9402534B-9768-4256-9932-5DFAE6306E4A}">
      <formula1>$AL$181:$AL$187</formula1>
    </dataValidation>
    <dataValidation type="list" allowBlank="1" showInputMessage="1" showErrorMessage="1" sqref="M2:R2" xr:uid="{2A2AECDE-95A2-4FFC-B74A-B7A57FEF33AD}">
      <formula1>$CM$134:$CM$172</formula1>
    </dataValidation>
    <dataValidation type="list" allowBlank="1" showInputMessage="1" showErrorMessage="1" sqref="A2:F2" xr:uid="{2A869417-B4A8-4D48-A04B-13A722471342}">
      <formula1>$AT$134:$AT$165</formula1>
    </dataValidation>
    <dataValidation type="list" allowBlank="1" showInputMessage="1" showErrorMessage="1" sqref="O65:P75 T12:U12 T10:U10 T5:U8 S5:S15" xr:uid="{EF75E64C-B031-40CE-BE90-82556C40F18D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2A36C14-A64A-46D6-955E-85E5294EBF0E}">
      <formula1>$AH$134:$AH$246</formula1>
    </dataValidation>
    <dataValidation type="list" allowBlank="1" showInputMessage="1" showErrorMessage="1" sqref="K91:L123 J65:J75 Y49:AD53 Y55:AD55 E43:J55 N43:S54" xr:uid="{3F9CDAF2-0ABD-4CC0-98AC-83ECCA7135EE}">
      <formula1>$AT$134:$AT$384</formula1>
    </dataValidation>
    <dataValidation type="list" allowBlank="1" showInputMessage="1" showErrorMessage="1" sqref="P18:R21" xr:uid="{C522A06D-F46E-494B-A1FE-89B988B0658B}">
      <formula1>#REF!</formula1>
    </dataValidation>
    <dataValidation type="list" allowBlank="1" showInputMessage="1" showErrorMessage="1" sqref="E3:J3 L3:N3 P3:R3 T3:V3 X3:Z3 AB3:AD3" xr:uid="{388C8C91-20CA-4BD5-BBD3-DFC7B04B99C7}">
      <formula1>$AO$159:$AO$170</formula1>
    </dataValidation>
  </dataValidations>
  <hyperlinks>
    <hyperlink ref="AO135" r:id="rId1" xr:uid="{F1F30670-6A92-41CE-95B8-C8B2A0265B54}"/>
    <hyperlink ref="AO136" r:id="rId2" xr:uid="{28BC9871-9391-4E1D-BE50-F021ACAA1A7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2A18B5C-C576-4C1E-8B5B-A731845648A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EC9F6CE7-1EC2-4D5E-BC9C-D72D9D32FB9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F21A8D1E-FA4D-4204-9FA8-25909D8648F4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BD97D0B-37B4-4FCB-BD28-CC0CFBDF5700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FE9441AC-EA88-4CFE-8959-A5E791853403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1CCDAE52-7A1E-40ED-9A92-F1BB260CF96A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77857CE7-E383-49C1-9410-7CB3D7B485E8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0B8440F-99E8-4E08-BC05-54C336B06312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K522"/>
  <sheetViews>
    <sheetView showGridLines="0" topLeftCell="A58" zoomScaleNormal="100" workbookViewId="0">
      <selection activeCell="C70" sqref="C70:D7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17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>
      <c r="A5" s="477" t="s">
        <v>16</v>
      </c>
      <c r="B5" s="478"/>
      <c r="C5" s="488" t="s">
        <v>30</v>
      </c>
      <c r="D5" s="489"/>
      <c r="E5" s="489"/>
      <c r="F5" s="489"/>
      <c r="G5" s="909" t="s">
        <v>26</v>
      </c>
      <c r="H5" s="910"/>
      <c r="I5" s="910"/>
      <c r="J5" s="911"/>
      <c r="K5" s="909" t="s">
        <v>482</v>
      </c>
      <c r="L5" s="910"/>
      <c r="M5" s="910"/>
      <c r="N5" s="911"/>
      <c r="O5" s="489" t="s">
        <v>18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17</v>
      </c>
      <c r="D6" s="521"/>
      <c r="E6" s="521"/>
      <c r="F6" s="521"/>
      <c r="G6" s="521" t="s">
        <v>486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32</v>
      </c>
      <c r="D8" s="492"/>
      <c r="E8" s="492"/>
      <c r="F8" s="492"/>
      <c r="G8" s="493" t="s">
        <v>335</v>
      </c>
      <c r="H8" s="493"/>
      <c r="I8" s="493"/>
      <c r="J8" s="493"/>
      <c r="K8" s="494" t="s">
        <v>33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 t="s">
        <v>142</v>
      </c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255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566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 t="s">
        <v>566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523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7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89</v>
      </c>
      <c r="Z49" s="107">
        <v>97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>
        <v>1</v>
      </c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34</v>
      </c>
      <c r="Z50" s="105">
        <v>52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1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123</v>
      </c>
      <c r="Z57" s="277">
        <f t="shared" si="2"/>
        <v>149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7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1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0.55208333333333337</v>
      </c>
      <c r="B65" s="747"/>
      <c r="C65" s="748"/>
      <c r="D65" s="748"/>
      <c r="E65" s="749" t="s">
        <v>157</v>
      </c>
      <c r="F65" s="749"/>
      <c r="G65" s="749" t="s">
        <v>158</v>
      </c>
      <c r="H65" s="749"/>
      <c r="I65" s="749"/>
      <c r="J65" s="327">
        <v>1</v>
      </c>
      <c r="K65" s="749" t="s">
        <v>317</v>
      </c>
      <c r="L65" s="749"/>
      <c r="M65" s="749"/>
      <c r="N65" s="749"/>
      <c r="O65" s="749" t="s">
        <v>487</v>
      </c>
      <c r="P65" s="749"/>
      <c r="Q65" s="749" t="s">
        <v>17</v>
      </c>
      <c r="R65" s="749"/>
      <c r="S65" s="750" t="s">
        <v>567</v>
      </c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>
        <v>0.57638888888888884</v>
      </c>
      <c r="D66" s="742"/>
      <c r="E66" s="743" t="s">
        <v>157</v>
      </c>
      <c r="F66" s="743"/>
      <c r="G66" s="743" t="s">
        <v>144</v>
      </c>
      <c r="H66" s="743"/>
      <c r="I66" s="743"/>
      <c r="J66" s="326">
        <v>1</v>
      </c>
      <c r="K66" s="743" t="s">
        <v>159</v>
      </c>
      <c r="L66" s="743"/>
      <c r="M66" s="743"/>
      <c r="N66" s="743"/>
      <c r="O66" s="743" t="s">
        <v>487</v>
      </c>
      <c r="P66" s="743"/>
      <c r="Q66" s="743" t="s">
        <v>17</v>
      </c>
      <c r="R66" s="743"/>
      <c r="S66" s="745" t="s">
        <v>568</v>
      </c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1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>
        <v>0.57777777777777772</v>
      </c>
      <c r="B67" s="741"/>
      <c r="C67" s="742"/>
      <c r="D67" s="742"/>
      <c r="E67" s="743" t="s">
        <v>157</v>
      </c>
      <c r="F67" s="743"/>
      <c r="G67" s="743" t="s">
        <v>168</v>
      </c>
      <c r="H67" s="743"/>
      <c r="I67" s="743"/>
      <c r="J67" s="326">
        <v>1</v>
      </c>
      <c r="K67" s="743" t="s">
        <v>316</v>
      </c>
      <c r="L67" s="743"/>
      <c r="M67" s="743"/>
      <c r="N67" s="743"/>
      <c r="O67" s="743" t="s">
        <v>487</v>
      </c>
      <c r="P67" s="743"/>
      <c r="Q67" s="743" t="s">
        <v>17</v>
      </c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>
        <v>0.59027777777777779</v>
      </c>
      <c r="D68" s="742"/>
      <c r="E68" s="743" t="s">
        <v>157</v>
      </c>
      <c r="F68" s="743"/>
      <c r="G68" s="743" t="s">
        <v>158</v>
      </c>
      <c r="H68" s="743"/>
      <c r="I68" s="743"/>
      <c r="J68" s="326">
        <v>1</v>
      </c>
      <c r="K68" s="743" t="s">
        <v>317</v>
      </c>
      <c r="L68" s="743"/>
      <c r="M68" s="743"/>
      <c r="N68" s="743"/>
      <c r="O68" s="743" t="s">
        <v>487</v>
      </c>
      <c r="P68" s="743"/>
      <c r="Q68" s="743" t="s">
        <v>17</v>
      </c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>
        <v>0.69791666666666663</v>
      </c>
      <c r="B69" s="741"/>
      <c r="C69" s="742">
        <v>0.71180555555555558</v>
      </c>
      <c r="D69" s="742"/>
      <c r="E69" s="743" t="s">
        <v>157</v>
      </c>
      <c r="F69" s="743"/>
      <c r="G69" s="743" t="s">
        <v>121</v>
      </c>
      <c r="H69" s="743"/>
      <c r="I69" s="743"/>
      <c r="J69" s="326">
        <v>1</v>
      </c>
      <c r="K69" s="743" t="s">
        <v>316</v>
      </c>
      <c r="L69" s="743"/>
      <c r="M69" s="743"/>
      <c r="N69" s="743"/>
      <c r="O69" s="743" t="s">
        <v>487</v>
      </c>
      <c r="P69" s="743"/>
      <c r="Q69" s="743" t="s">
        <v>486</v>
      </c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2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1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1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 t="s">
        <v>172</v>
      </c>
      <c r="B79" s="782"/>
      <c r="C79" s="782"/>
      <c r="D79" s="782"/>
      <c r="E79" s="783" t="s">
        <v>119</v>
      </c>
      <c r="F79" s="783"/>
      <c r="G79" s="783"/>
      <c r="H79" s="783"/>
      <c r="I79" s="783" t="s">
        <v>106</v>
      </c>
      <c r="J79" s="783"/>
      <c r="K79" s="783"/>
      <c r="L79" s="783"/>
      <c r="M79" s="783" t="s">
        <v>29</v>
      </c>
      <c r="N79" s="783"/>
      <c r="O79" s="784" t="s">
        <v>569</v>
      </c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0.50763888888888886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2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570</v>
      </c>
      <c r="Z91" s="805"/>
      <c r="AA91" s="806" t="s">
        <v>571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0.52500000000000002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498</v>
      </c>
      <c r="Z92" s="812"/>
      <c r="AA92" s="813" t="s">
        <v>572</v>
      </c>
      <c r="AB92" s="813"/>
      <c r="AC92" s="813"/>
      <c r="AD92" s="813"/>
    </row>
    <row r="93" spans="1:74" customFormat="1">
      <c r="A93" s="45">
        <v>0.54166666666666663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284</v>
      </c>
      <c r="Z93" s="812"/>
      <c r="AA93" s="813" t="s">
        <v>573</v>
      </c>
      <c r="AB93" s="813"/>
      <c r="AC93" s="813"/>
      <c r="AD93" s="813"/>
    </row>
    <row r="94" spans="1:74" customFormat="1">
      <c r="A94" s="45">
        <v>0.54513888888888884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48</v>
      </c>
      <c r="Z94" s="812"/>
      <c r="AA94" s="813" t="s">
        <v>574</v>
      </c>
      <c r="AB94" s="813"/>
      <c r="AC94" s="813"/>
      <c r="AD94" s="813"/>
    </row>
    <row r="95" spans="1:74" customFormat="1">
      <c r="A95" s="45">
        <v>0.57222222222222219</v>
      </c>
      <c r="B95" s="807" t="s">
        <v>197</v>
      </c>
      <c r="C95" s="807"/>
      <c r="D95" s="808"/>
      <c r="E95" s="808"/>
      <c r="F95" s="46" t="s">
        <v>197</v>
      </c>
      <c r="G95" s="807"/>
      <c r="H95" s="807"/>
      <c r="I95" s="808"/>
      <c r="J95" s="808"/>
      <c r="K95" s="809">
        <v>2</v>
      </c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 t="s">
        <v>197</v>
      </c>
      <c r="X95" s="321"/>
      <c r="Y95" s="812" t="s">
        <v>575</v>
      </c>
      <c r="Z95" s="812"/>
      <c r="AA95" s="813" t="s">
        <v>576</v>
      </c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5</v>
      </c>
      <c r="C124" s="842"/>
      <c r="D124" s="842">
        <f ca="1">SUMIF(D91:E123,$AL232,$AP209:$AP245)</f>
        <v>0</v>
      </c>
      <c r="E124" s="843"/>
      <c r="F124" s="336">
        <f>SUMIF(F91:F123,$AL232,$AP209:$AP245)</f>
        <v>5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7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2</v>
      </c>
      <c r="X124" s="295">
        <f>SUMIF(X91:X123,$AL232,$AP209:$AP245)</f>
        <v>3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3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1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1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1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1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1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2</v>
      </c>
      <c r="BO161" s="82">
        <f t="shared" si="48"/>
        <v>1</v>
      </c>
      <c r="BP161" s="82">
        <f t="shared" si="48"/>
        <v>0</v>
      </c>
      <c r="BQ161" s="82">
        <f t="shared" si="48"/>
        <v>1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>
        <f>IF(AND(G65=$W$71,E65=$AL$184),J65,"0")</f>
        <v>1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>
        <f t="shared" si="74"/>
        <v>1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>
        <f t="shared" ref="BE176:BE184" si="84">IF(AND(G67=$W$74,E67=$AL$184),J67,"0")</f>
        <v>1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>
        <f t="shared" si="81"/>
        <v>1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>
        <f t="shared" si="82"/>
        <v>1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>
        <f t="shared" ref="BP180:BP189" si="88">IF(AND(G66=$W$66,K66=$AO$193),J66,"0")</f>
        <v>1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1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1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K5:N5"/>
    <mergeCell ref="G5:J5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BA5AE366-F7C9-4CCD-96F6-1E56635BC699}">
      <formula1>$AR$136:$AR$225</formula1>
    </dataValidation>
    <dataValidation type="list" allowBlank="1" showInputMessage="1" showErrorMessage="1" sqref="Y36:Y40 E36:E40 O36:O40 N19:O24" xr:uid="{AD581DDE-62CE-4B25-BE10-AD65FB56896D}">
      <formula1>$AR$135:$AR$228</formula1>
    </dataValidation>
    <dataValidation type="list" allowBlank="1" showInputMessage="1" showErrorMessage="1" sqref="K65:L75" xr:uid="{EC284D84-A489-4654-8122-3E2E9A1EBF5C}">
      <formula1>$AO$171:$AO$194</formula1>
    </dataValidation>
    <dataValidation type="list" allowBlank="1" showInputMessage="1" showErrorMessage="1" sqref="M79:N86 M65:N75" xr:uid="{116333EF-73AA-4706-A9F3-EC098272FBC6}">
      <formula1>$AO$184:$AO$189</formula1>
    </dataValidation>
    <dataValidation type="list" allowBlank="1" showInputMessage="1" showErrorMessage="1" sqref="J18:J21" xr:uid="{CFDA3858-3878-4338-A7C1-34145003D82B}">
      <formula1>$AL$188:$AL$193</formula1>
    </dataValidation>
    <dataValidation type="list" allowBlank="1" showInputMessage="1" showErrorMessage="1" sqref="G65:I75" xr:uid="{41370AB3-2E6B-4867-A4CA-FA981389611D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54BA164-2A58-473F-A139-3ABE8CD5207B}">
      <formula1>$AL$232</formula1>
    </dataValidation>
    <dataValidation type="list" allowBlank="1" showInputMessage="1" showErrorMessage="1" sqref="I79:J86" xr:uid="{4FC38184-B513-403F-849C-B576E60CB58A}">
      <formula1>$AL$224:$AL$230</formula1>
    </dataValidation>
    <dataValidation type="list" allowBlank="1" showInputMessage="1" showErrorMessage="1" sqref="A79:D86" xr:uid="{482358B9-E605-4544-89CA-4BCC97E525D2}">
      <formula1>$AL$221:$AL$222</formula1>
    </dataValidation>
    <dataValidation type="list" allowBlank="1" showInputMessage="1" showErrorMessage="1" sqref="E79:H86" xr:uid="{78F5CA14-2F72-40FD-9057-3D688E7E40F1}">
      <formula1>$AL$195:$AL$219</formula1>
    </dataValidation>
    <dataValidation type="list" allowBlank="1" showInputMessage="1" showErrorMessage="1" sqref="Z6:Z8 Y6:Y24 Z10 Z12 Z14 Z16:Z22" xr:uid="{2106321B-5883-4ED1-BACF-6FEE9A2C93BA}">
      <formula1>$AO$134:$AO$140</formula1>
    </dataValidation>
    <dataValidation type="list" allowBlank="1" showInputMessage="1" showErrorMessage="1" sqref="L18:L22 H18:H24 K18:K24 I18:I22" xr:uid="{FAF24E1A-235C-490E-ADF6-CF8F48A98D02}">
      <formula1>$AL$141:$AL$144</formula1>
    </dataValidation>
    <dataValidation type="list" allowBlank="1" showInputMessage="1" showErrorMessage="1" sqref="V36:X40 L36:N40" xr:uid="{96DC1791-6E54-4B01-933A-1F07074B28C8}">
      <formula1>$AL$158:$AL$173</formula1>
    </dataValidation>
    <dataValidation type="list" allowBlank="1" showInputMessage="1" showErrorMessage="1" sqref="G2:L2" xr:uid="{AE156892-A01A-4D38-B2D9-F928B785C4A4}">
      <formula1>$BT$134:$BT$145</formula1>
    </dataValidation>
    <dataValidation type="list" allowBlank="1" showInputMessage="1" showErrorMessage="1" sqref="B36:D40" xr:uid="{14EE31B0-AB99-4DE2-A6BC-35453D3FF9F6}">
      <formula1>$AL$158:$AL$174</formula1>
    </dataValidation>
    <dataValidation type="list" allowBlank="1" showInputMessage="1" showErrorMessage="1" sqref="E65:F75" xr:uid="{E4941A7A-83BC-4D4E-873E-D98ACEC621BF}">
      <formula1>$AL$181:$AL$187</formula1>
    </dataValidation>
    <dataValidation type="list" allowBlank="1" showInputMessage="1" showErrorMessage="1" sqref="M2:R2" xr:uid="{52CDBCFA-C696-4300-BB7B-8331A695C3CE}">
      <formula1>$CM$134:$CM$172</formula1>
    </dataValidation>
    <dataValidation type="list" allowBlank="1" showInputMessage="1" showErrorMessage="1" sqref="A2:F2" xr:uid="{2D9F0932-A74E-4251-884A-68E31BA4F220}">
      <formula1>$AT$134:$AT$165</formula1>
    </dataValidation>
    <dataValidation type="list" allowBlank="1" showInputMessage="1" showErrorMessage="1" sqref="O65:P75 T12:U12 T10:U10 T5:U8 S5:S15" xr:uid="{6F2E9E49-6CDE-4C5B-A0EC-C9A470406A17}">
      <formula1>$AL$134:$AL$140</formula1>
    </dataValidation>
    <dataValidation type="list" allowBlank="1" showInputMessage="1" showErrorMessage="1" sqref="Q65:R75 L12:N12 L10:N10 H10:J10 D10:F10 P12:R12 H12:J12 D12:F12 L14:N14 L8:N8 K8:K15 H8:J8 D14:F14 G8:G15 D8:F8 H14:J14 C8:C15 P8:R8 P14:R14 P10:R10 O8:O15 C6:R7 C5:G5 K5 O5:R5" xr:uid="{DD15862F-A89F-4CE1-ABA7-7C6DE2EF763C}">
      <formula1>$AH$134:$AH$246</formula1>
    </dataValidation>
    <dataValidation type="list" allowBlank="1" showInputMessage="1" showErrorMessage="1" sqref="K91:L123 J65:J75 Y49:AD53 Y55:AD55 E43:J55 N43:S54" xr:uid="{47E5FB97-E7BD-476F-9754-C14243464E81}">
      <formula1>$AT$134:$AT$384</formula1>
    </dataValidation>
    <dataValidation type="list" allowBlank="1" showInputMessage="1" showErrorMessage="1" sqref="P18:R21" xr:uid="{6DE9C408-E4F4-467E-B4D0-EB64FDECB6E6}">
      <formula1>#REF!</formula1>
    </dataValidation>
    <dataValidation type="list" allowBlank="1" showInputMessage="1" showErrorMessage="1" sqref="E3:J3 L3:N3 P3:R3 T3:V3 X3:Z3 AB3:AD3" xr:uid="{0BBF2C54-3584-4018-AD4F-63D8DF741A82}">
      <formula1>$AO$159:$AO$170</formula1>
    </dataValidation>
  </dataValidations>
  <hyperlinks>
    <hyperlink ref="AO135" r:id="rId1" xr:uid="{CCC61C93-8A52-4D54-A87D-7948DBF8A610}"/>
    <hyperlink ref="AO136" r:id="rId2" xr:uid="{632E0F89-ABB4-4059-A491-E820CF275C48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51E83A82-501C-4D0B-A3EB-2B11B355F941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9735FC42-4C1D-4F16-8638-B89C8040C5B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57EDE55-510F-477A-BD4E-1EEE8664D9D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5EE6CD0-18DB-4B00-83A3-EEFEEB92D2D7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9476E0B8-0425-4E30-B46A-8CE3ED91049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7704A81-445B-4711-935B-AAF5CD74DB30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3DAC2FEF-4CB6-4C6A-9829-8901FDB1CD6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C1D7860F-12FC-4031-B38C-1EDC3FE0634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DK522"/>
  <sheetViews>
    <sheetView showGridLines="0" topLeftCell="A33" zoomScaleNormal="100" workbookViewId="0">
      <selection activeCell="Z50" sqref="Z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18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30</v>
      </c>
      <c r="D5" s="489"/>
      <c r="E5" s="489"/>
      <c r="F5" s="489"/>
      <c r="G5" s="489" t="s">
        <v>17</v>
      </c>
      <c r="H5" s="489"/>
      <c r="I5" s="489"/>
      <c r="J5" s="489"/>
      <c r="K5" s="489" t="s">
        <v>486</v>
      </c>
      <c r="L5" s="489"/>
      <c r="M5" s="489"/>
      <c r="N5" s="489"/>
      <c r="O5" s="489" t="s">
        <v>31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26</v>
      </c>
      <c r="D6" s="521"/>
      <c r="E6" s="521"/>
      <c r="F6" s="521"/>
      <c r="G6" s="521" t="s">
        <v>482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335</v>
      </c>
      <c r="D8" s="492"/>
      <c r="E8" s="492"/>
      <c r="F8" s="492"/>
      <c r="G8" s="493" t="s">
        <v>32</v>
      </c>
      <c r="H8" s="493"/>
      <c r="I8" s="493"/>
      <c r="J8" s="493"/>
      <c r="K8" s="494" t="s">
        <v>33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58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577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 t="s">
        <v>578</v>
      </c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281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10</v>
      </c>
      <c r="Z49" s="107">
        <v>25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5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15</v>
      </c>
      <c r="Z57" s="277">
        <f t="shared" si="2"/>
        <v>35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1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0.51388888888888884</v>
      </c>
      <c r="B65" s="747"/>
      <c r="C65" s="748">
        <v>0.54166666666666663</v>
      </c>
      <c r="D65" s="748"/>
      <c r="E65" s="749" t="s">
        <v>157</v>
      </c>
      <c r="F65" s="749"/>
      <c r="G65" s="749" t="s">
        <v>167</v>
      </c>
      <c r="H65" s="749"/>
      <c r="I65" s="749"/>
      <c r="J65" s="327">
        <v>1</v>
      </c>
      <c r="K65" s="749" t="s">
        <v>392</v>
      </c>
      <c r="L65" s="749"/>
      <c r="M65" s="749"/>
      <c r="N65" s="749"/>
      <c r="O65" s="749" t="s">
        <v>487</v>
      </c>
      <c r="P65" s="749"/>
      <c r="Q65" s="749" t="s">
        <v>30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0.67708333333333337</v>
      </c>
      <c r="B66" s="741"/>
      <c r="C66" s="742">
        <v>0.68402777777777779</v>
      </c>
      <c r="D66" s="742"/>
      <c r="E66" s="743" t="s">
        <v>157</v>
      </c>
      <c r="F66" s="743"/>
      <c r="G66" s="743" t="s">
        <v>167</v>
      </c>
      <c r="H66" s="743"/>
      <c r="I66" s="743"/>
      <c r="J66" s="326">
        <v>1</v>
      </c>
      <c r="K66" s="743" t="s">
        <v>392</v>
      </c>
      <c r="L66" s="743"/>
      <c r="M66" s="743"/>
      <c r="N66" s="743"/>
      <c r="O66" s="743" t="s">
        <v>487</v>
      </c>
      <c r="P66" s="743"/>
      <c r="Q66" s="743" t="s">
        <v>17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2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0.50902777777777775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48</v>
      </c>
      <c r="Z91" s="805"/>
      <c r="AA91" s="806" t="s">
        <v>579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0</v>
      </c>
      <c r="E124" s="843"/>
      <c r="F124" s="336">
        <f>SUMIF(F91:F123,$AL232,$AP209:$AP245)</f>
        <v>1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4</v>
      </c>
      <c r="BZ136" s="1">
        <f>COUNTIF(C27:J32,"R*")</f>
        <v>2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1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2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1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C5CE2AEE-5103-4B7B-9A07-BABD402C88E3}">
      <formula1>$AR$136:$AR$225</formula1>
    </dataValidation>
    <dataValidation type="list" allowBlank="1" showInputMessage="1" showErrorMessage="1" sqref="Y36:Y40 E36:E40 O36:O40 N19:O24" xr:uid="{69A3DA03-E19F-4FCF-B6B6-07BEAF6B99DB}">
      <formula1>$AR$135:$AR$228</formula1>
    </dataValidation>
    <dataValidation type="list" allowBlank="1" showInputMessage="1" showErrorMessage="1" sqref="K65:L75" xr:uid="{A42175ED-16A8-4E2B-B233-FBE1816F054E}">
      <formula1>$AO$171:$AO$194</formula1>
    </dataValidation>
    <dataValidation type="list" allowBlank="1" showInputMessage="1" showErrorMessage="1" sqref="M79:N86 M65:N75" xr:uid="{6CAB4B98-64E1-4A89-8775-8A321D708D46}">
      <formula1>$AO$184:$AO$189</formula1>
    </dataValidation>
    <dataValidation type="list" allowBlank="1" showInputMessage="1" showErrorMessage="1" sqref="J18:J21" xr:uid="{227AC0C2-7248-4BEA-8383-4E89D353D1C7}">
      <formula1>$AL$188:$AL$193</formula1>
    </dataValidation>
    <dataValidation type="list" allowBlank="1" showInputMessage="1" showErrorMessage="1" sqref="G65:I75" xr:uid="{E23E4D52-E213-4715-8C87-ED3D27AFA6FC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9A2A53F-1036-4E7C-A02E-CEDCDC7DE43C}">
      <formula1>$AL$232</formula1>
    </dataValidation>
    <dataValidation type="list" allowBlank="1" showInputMessage="1" showErrorMessage="1" sqref="I79:J86" xr:uid="{959FF923-AAF3-4915-BDCD-854D74633AA2}">
      <formula1>$AL$224:$AL$230</formula1>
    </dataValidation>
    <dataValidation type="list" allowBlank="1" showInputMessage="1" showErrorMessage="1" sqref="A79:D86" xr:uid="{326A8D48-630B-415E-9ADE-36C4D890E4AA}">
      <formula1>$AL$221:$AL$222</formula1>
    </dataValidation>
    <dataValidation type="list" allowBlank="1" showInputMessage="1" showErrorMessage="1" sqref="E79:H86" xr:uid="{A767377D-FE01-47FE-8B8A-F74C44B91AF1}">
      <formula1>$AL$195:$AL$219</formula1>
    </dataValidation>
    <dataValidation type="list" allowBlank="1" showInputMessage="1" showErrorMessage="1" sqref="Z6:Z8 Y6:Y24 Z10 Z12 Z14 Z16:Z22" xr:uid="{09C0774A-33ED-4A3B-A908-07217E8347E1}">
      <formula1>$AO$134:$AO$140</formula1>
    </dataValidation>
    <dataValidation type="list" allowBlank="1" showInputMessage="1" showErrorMessage="1" sqref="L18:L22 H18:H24 K18:K24 I18:I22" xr:uid="{CF51CE3C-1645-4F74-883F-F289A860868F}">
      <formula1>$AL$141:$AL$144</formula1>
    </dataValidation>
    <dataValidation type="list" allowBlank="1" showInputMessage="1" showErrorMessage="1" sqref="V36:X40 L36:N40" xr:uid="{AB91EB5F-C71E-4FF9-B827-DE525B0217AB}">
      <formula1>$AL$158:$AL$173</formula1>
    </dataValidation>
    <dataValidation type="list" allowBlank="1" showInputMessage="1" showErrorMessage="1" sqref="G2:L2" xr:uid="{DA159108-C6FE-4EB7-81A4-C64C3C90AA91}">
      <formula1>$BT$134:$BT$145</formula1>
    </dataValidation>
    <dataValidation type="list" allowBlank="1" showInputMessage="1" showErrorMessage="1" sqref="B36:D40" xr:uid="{9102939E-CFC0-48AC-88D9-6F333A7C3321}">
      <formula1>$AL$158:$AL$174</formula1>
    </dataValidation>
    <dataValidation type="list" allowBlank="1" showInputMessage="1" showErrorMessage="1" sqref="E65:F75" xr:uid="{66F2DD56-A485-4C21-879E-2DEA70EC7B10}">
      <formula1>$AL$181:$AL$187</formula1>
    </dataValidation>
    <dataValidation type="list" allowBlank="1" showInputMessage="1" showErrorMessage="1" sqref="M2:R2" xr:uid="{F5AD24F7-0042-4923-9E25-F85666CDB175}">
      <formula1>$CM$134:$CM$172</formula1>
    </dataValidation>
    <dataValidation type="list" allowBlank="1" showInputMessage="1" showErrorMessage="1" sqref="A2:F2" xr:uid="{D0EB4A86-8377-44D3-A17C-DFA53530346C}">
      <formula1>$AT$134:$AT$165</formula1>
    </dataValidation>
    <dataValidation type="list" allowBlank="1" showInputMessage="1" showErrorMessage="1" sqref="O65:P75 T12:U12 T10:U10 T5:U8 S5:S15" xr:uid="{305DE1D0-FF91-477D-97A0-470B3C7CF5F2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DD37E00-FF56-4907-B1F4-98C8B7323D54}">
      <formula1>$AH$134:$AH$246</formula1>
    </dataValidation>
    <dataValidation type="list" allowBlank="1" showInputMessage="1" showErrorMessage="1" sqref="K91:L123 J65:J75 Y49:AD53 Y55:AD55 E43:J55 N43:S54" xr:uid="{34AC176D-5845-4514-A3B0-BB39C0CAD341}">
      <formula1>$AT$134:$AT$384</formula1>
    </dataValidation>
    <dataValidation type="list" allowBlank="1" showInputMessage="1" showErrorMessage="1" sqref="P18:R21" xr:uid="{7F3C6B4C-3C36-44B6-B67F-8BFBA796B126}">
      <formula1>#REF!</formula1>
    </dataValidation>
    <dataValidation type="list" allowBlank="1" showInputMessage="1" showErrorMessage="1" sqref="E3:J3 L3:N3 P3:R3 T3:V3 X3:Z3 AB3:AD3" xr:uid="{AB42B471-7945-437B-84D0-2F1C4FD263E7}">
      <formula1>$AO$159:$AO$170</formula1>
    </dataValidation>
  </dataValidations>
  <hyperlinks>
    <hyperlink ref="AO135" r:id="rId1" xr:uid="{65934B0F-75D4-4285-9CEB-9BD7B1744EB8}"/>
    <hyperlink ref="AO136" r:id="rId2" xr:uid="{5336FD89-AC66-4304-B358-31AECB8957C1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362DFF0-7D06-4371-AAE4-064570FE3204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48C1CE22-426D-41D2-99E5-50B8396258F1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66A29B7-5A0A-4D3E-A3C9-320DCAD94769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B75B84C-B95B-4609-9C62-47922B90FAF2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1D9EC8DF-4587-4E1B-ACED-11AEA8C7E814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8E2E911-DF27-402C-923F-9DB80BB4AF7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43F7F98-1320-413E-86E6-3E1603AF517E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E4A5FFC-5718-49FF-A7E3-B820ABCB0AA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DK522"/>
  <sheetViews>
    <sheetView showGridLines="0" topLeftCell="A43" zoomScaleNormal="100" workbookViewId="0">
      <selection activeCell="Z50" sqref="Z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19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30</v>
      </c>
      <c r="D5" s="489"/>
      <c r="E5" s="489"/>
      <c r="F5" s="489"/>
      <c r="G5" s="489" t="s">
        <v>17</v>
      </c>
      <c r="H5" s="489"/>
      <c r="I5" s="489"/>
      <c r="J5" s="489"/>
      <c r="K5" s="489" t="s">
        <v>486</v>
      </c>
      <c r="L5" s="489"/>
      <c r="M5" s="489"/>
      <c r="N5" s="489"/>
      <c r="O5" s="489" t="s">
        <v>31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335</v>
      </c>
      <c r="D6" s="521"/>
      <c r="E6" s="521"/>
      <c r="F6" s="521"/>
      <c r="G6" s="521" t="s">
        <v>20</v>
      </c>
      <c r="H6" s="521"/>
      <c r="I6" s="521"/>
      <c r="J6" s="521"/>
      <c r="K6" s="521" t="s">
        <v>27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28</v>
      </c>
      <c r="D8" s="492"/>
      <c r="E8" s="492"/>
      <c r="F8" s="492"/>
      <c r="G8" s="493" t="s">
        <v>482</v>
      </c>
      <c r="H8" s="493"/>
      <c r="I8" s="493"/>
      <c r="J8" s="493"/>
      <c r="K8" s="494" t="s">
        <v>19</v>
      </c>
      <c r="L8" s="494"/>
      <c r="M8" s="494"/>
      <c r="N8" s="494"/>
      <c r="O8" s="495" t="s">
        <v>33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268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580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581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 t="s">
        <v>582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34</v>
      </c>
      <c r="Z49" s="107">
        <v>21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10</v>
      </c>
      <c r="Z50" s="105">
        <v>11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44</v>
      </c>
      <c r="Z57" s="277">
        <f t="shared" si="2"/>
        <v>32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2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0.58333333333333337</v>
      </c>
      <c r="B65" s="747"/>
      <c r="C65" s="748">
        <v>0.61805555555555558</v>
      </c>
      <c r="D65" s="748"/>
      <c r="E65" s="749" t="s">
        <v>157</v>
      </c>
      <c r="F65" s="749"/>
      <c r="G65" s="749" t="s">
        <v>167</v>
      </c>
      <c r="H65" s="749"/>
      <c r="I65" s="749"/>
      <c r="J65" s="327">
        <v>1</v>
      </c>
      <c r="K65" s="749" t="s">
        <v>392</v>
      </c>
      <c r="L65" s="749"/>
      <c r="M65" s="749"/>
      <c r="N65" s="749"/>
      <c r="O65" s="749" t="s">
        <v>487</v>
      </c>
      <c r="P65" s="749"/>
      <c r="Q65" s="749" t="s">
        <v>31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1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49</v>
      </c>
      <c r="Z91" s="805"/>
      <c r="AA91" s="806" t="s">
        <v>583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</v>
      </c>
      <c r="B92" s="807"/>
      <c r="C92" s="807"/>
      <c r="D92" s="808" t="s">
        <v>197</v>
      </c>
      <c r="E92" s="808"/>
      <c r="F92" s="46" t="s">
        <v>197</v>
      </c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 t="s">
        <v>197</v>
      </c>
      <c r="T92" s="807"/>
      <c r="U92" s="808"/>
      <c r="V92" s="808"/>
      <c r="W92" s="322"/>
      <c r="X92" s="321" t="s">
        <v>197</v>
      </c>
      <c r="Y92" s="812" t="s">
        <v>492</v>
      </c>
      <c r="Z92" s="812"/>
      <c r="AA92" s="813" t="s">
        <v>497</v>
      </c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1</v>
      </c>
      <c r="E124" s="843"/>
      <c r="F124" s="336">
        <f>SUMIF(F91:F123,$AL232,$AP209:$AP245)</f>
        <v>2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1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3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1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1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1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1871CE28-C09C-46F7-AB04-475FF0CD022E}">
      <formula1>$AR$136:$AR$225</formula1>
    </dataValidation>
    <dataValidation type="list" allowBlank="1" showInputMessage="1" showErrorMessage="1" sqref="Y36:Y40 E36:E40 O36:O40 N19:O24" xr:uid="{A029B431-8CB0-4C37-B9F9-C3D7AF92ADA3}">
      <formula1>$AR$135:$AR$228</formula1>
    </dataValidation>
    <dataValidation type="list" allowBlank="1" showInputMessage="1" showErrorMessage="1" sqref="K65:L75" xr:uid="{8EB30568-D2F6-467C-AC47-ED1F9F15A093}">
      <formula1>$AO$171:$AO$194</formula1>
    </dataValidation>
    <dataValidation type="list" allowBlank="1" showInputMessage="1" showErrorMessage="1" sqref="M79:N86 M65:N75" xr:uid="{C102D258-3669-4EA6-9D9B-A243991EB61D}">
      <formula1>$AO$184:$AO$189</formula1>
    </dataValidation>
    <dataValidation type="list" allowBlank="1" showInputMessage="1" showErrorMessage="1" sqref="J18:J21" xr:uid="{54866BA8-DB21-4591-960B-FFD8957A5B84}">
      <formula1>$AL$188:$AL$193</formula1>
    </dataValidation>
    <dataValidation type="list" allowBlank="1" showInputMessage="1" showErrorMessage="1" sqref="G65:I75" xr:uid="{6C8D3F0D-00C5-455F-9770-EDF9F2569B48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AFA7658-D5B7-4BD8-B85C-808D0F4070AD}">
      <formula1>$AL$232</formula1>
    </dataValidation>
    <dataValidation type="list" allowBlank="1" showInputMessage="1" showErrorMessage="1" sqref="I79:J86" xr:uid="{D4739991-5E71-4DCC-A987-D3ECAEE53210}">
      <formula1>$AL$224:$AL$230</formula1>
    </dataValidation>
    <dataValidation type="list" allowBlank="1" showInputMessage="1" showErrorMessage="1" sqref="A79:D86" xr:uid="{4ECD9A12-5F1C-4EE3-B643-4E038C9ECE26}">
      <formula1>$AL$221:$AL$222</formula1>
    </dataValidation>
    <dataValidation type="list" allowBlank="1" showInputMessage="1" showErrorMessage="1" sqref="E79:H86" xr:uid="{BE26A93A-DEF8-45D1-B547-9DC42048485B}">
      <formula1>$AL$195:$AL$219</formula1>
    </dataValidation>
    <dataValidation type="list" allowBlank="1" showInputMessage="1" showErrorMessage="1" sqref="Z6:Z8 Y6:Y24 Z10 Z12 Z14 Z16:Z22" xr:uid="{FC0CF6E8-6E6A-4F89-B4A0-5B8D328EA15D}">
      <formula1>$AO$134:$AO$140</formula1>
    </dataValidation>
    <dataValidation type="list" allowBlank="1" showInputMessage="1" showErrorMessage="1" sqref="L18:L22 H18:H24 K18:K24 I18:I22" xr:uid="{69E7A41E-2FF6-4C3F-B018-51538B00731D}">
      <formula1>$AL$141:$AL$144</formula1>
    </dataValidation>
    <dataValidation type="list" allowBlank="1" showInputMessage="1" showErrorMessage="1" sqref="V36:X40 L36:N40" xr:uid="{E2DAF0DA-611F-44CF-A01D-C7440B76BA4C}">
      <formula1>$AL$158:$AL$173</formula1>
    </dataValidation>
    <dataValidation type="list" allowBlank="1" showInputMessage="1" showErrorMessage="1" sqref="G2:L2" xr:uid="{7B4368F7-05F2-48A4-B877-BBDF857277FE}">
      <formula1>$BT$134:$BT$145</formula1>
    </dataValidation>
    <dataValidation type="list" allowBlank="1" showInputMessage="1" showErrorMessage="1" sqref="B36:D40" xr:uid="{4A0AB0D4-A169-45AB-94D5-B30E59FA6BB4}">
      <formula1>$AL$158:$AL$174</formula1>
    </dataValidation>
    <dataValidation type="list" allowBlank="1" showInputMessage="1" showErrorMessage="1" sqref="E65:F75" xr:uid="{30D7E9E5-DFBD-4C49-89E5-0180999098F4}">
      <formula1>$AL$181:$AL$187</formula1>
    </dataValidation>
    <dataValidation type="list" allowBlank="1" showInputMessage="1" showErrorMessage="1" sqref="M2:R2" xr:uid="{ACD3C4DF-1F15-478B-A24F-99743A4F32A9}">
      <formula1>$CM$134:$CM$172</formula1>
    </dataValidation>
    <dataValidation type="list" allowBlank="1" showInputMessage="1" showErrorMessage="1" sqref="A2:F2" xr:uid="{C6A00BF2-6DF3-42EA-8C76-A1FD3DD0715E}">
      <formula1>$AT$134:$AT$165</formula1>
    </dataValidation>
    <dataValidation type="list" allowBlank="1" showInputMessage="1" showErrorMessage="1" sqref="O65:P75 T12:U12 T10:U10 T5:U8 S5:S15" xr:uid="{6BD71367-3D4F-4AEC-A9C0-E303C38574C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60395D2-E1BD-41A6-843A-A34642593921}">
      <formula1>$AH$134:$AH$246</formula1>
    </dataValidation>
    <dataValidation type="list" allowBlank="1" showInputMessage="1" showErrorMessage="1" sqref="K91:L123 J65:J75 Y49:AD53 Y55:AD55 E43:J55 N43:S54" xr:uid="{0A787CD8-8094-46D7-86EC-A1CB489A217C}">
      <formula1>$AT$134:$AT$384</formula1>
    </dataValidation>
    <dataValidation type="list" allowBlank="1" showInputMessage="1" showErrorMessage="1" sqref="P18:R21" xr:uid="{50F74EC8-222A-4EF6-90BC-A96585B2546E}">
      <formula1>#REF!</formula1>
    </dataValidation>
    <dataValidation type="list" allowBlank="1" showInputMessage="1" showErrorMessage="1" sqref="E3:J3 L3:N3 P3:R3 T3:V3 X3:Z3 AB3:AD3" xr:uid="{40EDFD10-35C5-4D68-B5BD-5D1753F9FC7A}">
      <formula1>$AO$159:$AO$170</formula1>
    </dataValidation>
  </dataValidations>
  <hyperlinks>
    <hyperlink ref="AO135" r:id="rId1" xr:uid="{9C7D286B-E744-439B-983A-C2259F1A8529}"/>
    <hyperlink ref="AO136" r:id="rId2" xr:uid="{FE406379-FAE8-4FE4-B2CA-6AD36D3F18D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08D76846-1CC8-40DD-AF7B-11A2C54D9BB5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5320AF40-30D9-4903-B866-188C62C781D5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02C0836-79E4-4C49-959A-6294BF49D5E4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6A752129-13B4-4B43-980C-788EEF4AFB53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0B3E0B49-26B1-480C-B3FD-022FF5D3126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891CD7D-23F4-428F-86DE-6760C12D5EF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701713F9-3FD7-4AD9-B7D0-66CA7F4D5750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F9A1640-FC9B-4FCA-9ED7-45A335BBDFB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DK522"/>
  <sheetViews>
    <sheetView showGridLines="0" topLeftCell="A29" zoomScaleNormal="100" workbookViewId="0">
      <selection activeCell="CO10" sqref="CO1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2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19</v>
      </c>
      <c r="H5" s="489"/>
      <c r="I5" s="489"/>
      <c r="J5" s="489"/>
      <c r="K5" s="489" t="s">
        <v>20</v>
      </c>
      <c r="L5" s="489"/>
      <c r="M5" s="489"/>
      <c r="N5" s="489"/>
      <c r="O5" s="489" t="s">
        <v>26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27</v>
      </c>
      <c r="D6" s="521"/>
      <c r="E6" s="521"/>
      <c r="F6" s="521"/>
      <c r="G6" s="521" t="s">
        <v>28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30</v>
      </c>
      <c r="D8" s="492"/>
      <c r="E8" s="492"/>
      <c r="F8" s="492"/>
      <c r="G8" s="493" t="s">
        <v>31</v>
      </c>
      <c r="H8" s="493"/>
      <c r="I8" s="493"/>
      <c r="J8" s="493"/>
      <c r="K8" s="494" t="s">
        <v>32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63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61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71</v>
      </c>
      <c r="N27" s="634"/>
      <c r="O27" s="428" t="s">
        <v>471</v>
      </c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71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472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16</v>
      </c>
      <c r="Z49" s="107">
        <v>31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11</v>
      </c>
      <c r="Z50" s="105">
        <v>20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>
        <v>2</v>
      </c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27</v>
      </c>
      <c r="Z57" s="277">
        <f t="shared" si="2"/>
        <v>51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1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2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0.62847222222222221</v>
      </c>
      <c r="B65" s="747"/>
      <c r="C65" s="748">
        <v>0.63888888888888884</v>
      </c>
      <c r="D65" s="748"/>
      <c r="E65" s="749" t="s">
        <v>157</v>
      </c>
      <c r="F65" s="749"/>
      <c r="G65" s="749" t="s">
        <v>158</v>
      </c>
      <c r="H65" s="749"/>
      <c r="I65" s="749"/>
      <c r="J65" s="327">
        <v>1</v>
      </c>
      <c r="K65" s="749" t="s">
        <v>316</v>
      </c>
      <c r="L65" s="749"/>
      <c r="M65" s="749"/>
      <c r="N65" s="749"/>
      <c r="O65" s="749" t="s">
        <v>21</v>
      </c>
      <c r="P65" s="749"/>
      <c r="Q65" s="749" t="s">
        <v>19</v>
      </c>
      <c r="R65" s="749"/>
      <c r="S65" s="750" t="s">
        <v>473</v>
      </c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1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474</v>
      </c>
      <c r="Z91" s="805"/>
      <c r="AA91" s="806" t="s">
        <v>199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0</v>
      </c>
      <c r="E124" s="843"/>
      <c r="F124" s="336">
        <f>SUMIF(F91:F123,$AL232,$AP209:$AP245)</f>
        <v>1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2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1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1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>
        <f>IF(AND(G65=$W$71,E65=$AL$184),J65,"0")</f>
        <v>1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88:AH202">
    <sortCondition ref="AH188:AH202"/>
  </sortState>
  <mergeCells count="979">
    <mergeCell ref="AG7:AI7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O83:AD83"/>
    <mergeCell ref="E85:H85"/>
    <mergeCell ref="O85:AD85"/>
    <mergeCell ref="I85:J85"/>
    <mergeCell ref="K85:L85"/>
    <mergeCell ref="M85:N85"/>
    <mergeCell ref="A86:D86"/>
    <mergeCell ref="E86:H86"/>
    <mergeCell ref="AA113:AD113"/>
    <mergeCell ref="B113:C113"/>
    <mergeCell ref="D113:E113"/>
    <mergeCell ref="U112:V112"/>
    <mergeCell ref="Y112:Z112"/>
    <mergeCell ref="AA112:AD112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AC72:AD72"/>
    <mergeCell ref="AC73:AD73"/>
    <mergeCell ref="A74:B74"/>
    <mergeCell ref="C74:D74"/>
    <mergeCell ref="E74:F74"/>
    <mergeCell ref="G74:I74"/>
    <mergeCell ref="O74:P74"/>
    <mergeCell ref="Q74:R74"/>
    <mergeCell ref="S74:V74"/>
    <mergeCell ref="W74:Z74"/>
    <mergeCell ref="AA74:AB74"/>
    <mergeCell ref="AC74:AD74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2:B72"/>
    <mergeCell ref="C72:D72"/>
    <mergeCell ref="E72:F72"/>
    <mergeCell ref="G72:I72"/>
    <mergeCell ref="K72:L72"/>
    <mergeCell ref="M72:N72"/>
    <mergeCell ref="O72:P72"/>
    <mergeCell ref="Q72:R72"/>
    <mergeCell ref="S72:V72"/>
    <mergeCell ref="A31:B31"/>
    <mergeCell ref="C31:D31"/>
    <mergeCell ref="E31:F31"/>
    <mergeCell ref="G31:H31"/>
    <mergeCell ref="I31:J31"/>
    <mergeCell ref="B36:D36"/>
    <mergeCell ref="L36:N36"/>
    <mergeCell ref="V36:X36"/>
    <mergeCell ref="U43:X43"/>
    <mergeCell ref="O69:P69"/>
    <mergeCell ref="Q69:R69"/>
    <mergeCell ref="S69:V69"/>
    <mergeCell ref="W69:Z69"/>
    <mergeCell ref="W67:Z67"/>
    <mergeCell ref="G65:I65"/>
    <mergeCell ref="K65:L65"/>
    <mergeCell ref="M65:N65"/>
    <mergeCell ref="B39:D39"/>
    <mergeCell ref="C27:D27"/>
    <mergeCell ref="E27:F27"/>
    <mergeCell ref="G27:H27"/>
    <mergeCell ref="I27:J27"/>
    <mergeCell ref="K27:L27"/>
    <mergeCell ref="M27:N27"/>
    <mergeCell ref="O27:P27"/>
    <mergeCell ref="Q27:R27"/>
    <mergeCell ref="U30:V30"/>
    <mergeCell ref="C29:D29"/>
    <mergeCell ref="E29:F29"/>
    <mergeCell ref="G29:H29"/>
    <mergeCell ref="I29:J29"/>
    <mergeCell ref="M30:N30"/>
    <mergeCell ref="O30:P30"/>
    <mergeCell ref="Q30:R30"/>
    <mergeCell ref="S30:T30"/>
    <mergeCell ref="E28:F28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14:B14"/>
    <mergeCell ref="C14:F14"/>
    <mergeCell ref="A15:B15"/>
    <mergeCell ref="C15:F15"/>
    <mergeCell ref="G15:J15"/>
    <mergeCell ref="K15:N15"/>
    <mergeCell ref="O15:R15"/>
    <mergeCell ref="S15:U15"/>
    <mergeCell ref="A8:B9"/>
    <mergeCell ref="A10:B11"/>
    <mergeCell ref="A12:B13"/>
    <mergeCell ref="C12:F12"/>
    <mergeCell ref="G12:J12"/>
    <mergeCell ref="K12:N12"/>
    <mergeCell ref="O12:R12"/>
    <mergeCell ref="S12:U12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P18:R18"/>
    <mergeCell ref="P19:R19"/>
    <mergeCell ref="H19:I19"/>
    <mergeCell ref="K19:L19"/>
    <mergeCell ref="K29:L29"/>
    <mergeCell ref="M29:N29"/>
    <mergeCell ref="O29:P29"/>
    <mergeCell ref="Q29:R29"/>
    <mergeCell ref="S29:T29"/>
    <mergeCell ref="H23:I23"/>
    <mergeCell ref="S27:T27"/>
    <mergeCell ref="U27:V27"/>
    <mergeCell ref="U28:V28"/>
    <mergeCell ref="G28:H28"/>
    <mergeCell ref="I28:J28"/>
    <mergeCell ref="K28:L28"/>
    <mergeCell ref="M28:N28"/>
    <mergeCell ref="O28:P28"/>
    <mergeCell ref="Q28:R28"/>
    <mergeCell ref="S28:T28"/>
    <mergeCell ref="V19:X19"/>
    <mergeCell ref="V16:X16"/>
    <mergeCell ref="V24:X24"/>
    <mergeCell ref="W27:X27"/>
    <mergeCell ref="Y27:Z27"/>
    <mergeCell ref="AA27:AB27"/>
    <mergeCell ref="AC27:AD27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U110:V110"/>
    <mergeCell ref="Y110:Z110"/>
    <mergeCell ref="AA110:AD110"/>
    <mergeCell ref="B111:C111"/>
    <mergeCell ref="D111:E111"/>
    <mergeCell ref="G111:H111"/>
    <mergeCell ref="I111:J111"/>
    <mergeCell ref="K111:L111"/>
    <mergeCell ref="A27:B27"/>
    <mergeCell ref="S110:T110"/>
    <mergeCell ref="Q111:R111"/>
    <mergeCell ref="S111:T111"/>
    <mergeCell ref="U111:V111"/>
    <mergeCell ref="Y111:Z111"/>
    <mergeCell ref="AA111:AD111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0:AD70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O71:P71"/>
    <mergeCell ref="Q71:R71"/>
    <mergeCell ref="S71:V71"/>
    <mergeCell ref="W71:Z71"/>
    <mergeCell ref="AA71:AB71"/>
    <mergeCell ref="AC71:AD71"/>
    <mergeCell ref="K74:L74"/>
    <mergeCell ref="M74:N74"/>
    <mergeCell ref="K73:L73"/>
    <mergeCell ref="M73:N73"/>
    <mergeCell ref="O70:P70"/>
    <mergeCell ref="Q70:R70"/>
    <mergeCell ref="S70:V70"/>
    <mergeCell ref="W70:Z70"/>
    <mergeCell ref="AA70:AB70"/>
    <mergeCell ref="W72:Z72"/>
    <mergeCell ref="AA72:AB72"/>
    <mergeCell ref="AA69:AB69"/>
    <mergeCell ref="AC69:AD69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A67:AB67"/>
    <mergeCell ref="AC67:AD67"/>
    <mergeCell ref="A67:B67"/>
    <mergeCell ref="C67:D67"/>
    <mergeCell ref="E67:F67"/>
    <mergeCell ref="G67:I67"/>
    <mergeCell ref="K67:L67"/>
    <mergeCell ref="M67:N67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O66:P66"/>
    <mergeCell ref="Q66:R66"/>
    <mergeCell ref="S66:V66"/>
    <mergeCell ref="W66:Z66"/>
    <mergeCell ref="AA66:AB66"/>
    <mergeCell ref="AC66:AD66"/>
    <mergeCell ref="L39:N39"/>
    <mergeCell ref="V39:X39"/>
    <mergeCell ref="O64:P64"/>
    <mergeCell ref="S64:V64"/>
    <mergeCell ref="A64:B64"/>
    <mergeCell ref="C64:D64"/>
    <mergeCell ref="E64:F64"/>
    <mergeCell ref="G64:I64"/>
    <mergeCell ref="K64:L64"/>
    <mergeCell ref="M64:N64"/>
    <mergeCell ref="U46:X46"/>
    <mergeCell ref="U47:X47"/>
    <mergeCell ref="U50:X50"/>
    <mergeCell ref="U51:X51"/>
    <mergeCell ref="U52:X52"/>
    <mergeCell ref="A53:D53"/>
    <mergeCell ref="U53:X53"/>
    <mergeCell ref="A54:D54"/>
    <mergeCell ref="U54:X54"/>
    <mergeCell ref="B40:D40"/>
    <mergeCell ref="L40:N40"/>
    <mergeCell ref="V40:X40"/>
    <mergeCell ref="U60:X60"/>
    <mergeCell ref="U57:X57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Y28:Z28"/>
    <mergeCell ref="A32:B32"/>
    <mergeCell ref="C32:D32"/>
    <mergeCell ref="E32:F32"/>
    <mergeCell ref="G32:H32"/>
    <mergeCell ref="I32:J32"/>
    <mergeCell ref="A34:AD34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W30:X30"/>
    <mergeCell ref="Y30:Z30"/>
    <mergeCell ref="AA30:AB30"/>
    <mergeCell ref="AC30:AD30"/>
    <mergeCell ref="C28:D28"/>
    <mergeCell ref="Y23:Z23"/>
    <mergeCell ref="AA23:AB23"/>
    <mergeCell ref="AC23:AD23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C23:F23"/>
    <mergeCell ref="V23:X23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Y19:Z19"/>
    <mergeCell ref="AA19:AB19"/>
    <mergeCell ref="AC19:AD19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A17:F17"/>
    <mergeCell ref="J17:L17"/>
    <mergeCell ref="M17:O17"/>
    <mergeCell ref="A19:B19"/>
    <mergeCell ref="C19:F19"/>
    <mergeCell ref="Y16:Z16"/>
    <mergeCell ref="AA16:AB16"/>
    <mergeCell ref="AC16:AD16"/>
    <mergeCell ref="V15:X15"/>
    <mergeCell ref="Y15:Z15"/>
    <mergeCell ref="AA15:AB15"/>
    <mergeCell ref="AC15:AD15"/>
    <mergeCell ref="Y13:Z13"/>
    <mergeCell ref="AA13:AB13"/>
    <mergeCell ref="AC13:AD13"/>
    <mergeCell ref="V14:X14"/>
    <mergeCell ref="Y14:Z14"/>
    <mergeCell ref="V13:X13"/>
    <mergeCell ref="AA14:AB14"/>
    <mergeCell ref="AC14:AD14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Y24:Z24"/>
    <mergeCell ref="AA24:AB24"/>
    <mergeCell ref="AC24:AD24"/>
    <mergeCell ref="A26:AD26"/>
    <mergeCell ref="K31:L31"/>
    <mergeCell ref="M31:N31"/>
    <mergeCell ref="O31:P31"/>
    <mergeCell ref="Q31:R31"/>
    <mergeCell ref="S31:T31"/>
    <mergeCell ref="U31:V31"/>
    <mergeCell ref="W31:X31"/>
    <mergeCell ref="Y31:Z31"/>
    <mergeCell ref="AA31:AB31"/>
    <mergeCell ref="AC31:AD31"/>
    <mergeCell ref="AA28:AB28"/>
    <mergeCell ref="AC28:AD28"/>
    <mergeCell ref="A29:B29"/>
    <mergeCell ref="A24:B24"/>
    <mergeCell ref="C24:F24"/>
    <mergeCell ref="H24:I24"/>
    <mergeCell ref="K24:L24"/>
    <mergeCell ref="Q24:R24"/>
    <mergeCell ref="A28:B28"/>
    <mergeCell ref="W28:X28"/>
    <mergeCell ref="A42:S42"/>
    <mergeCell ref="U42:Y42"/>
    <mergeCell ref="U44:X44"/>
    <mergeCell ref="U45:AD45"/>
    <mergeCell ref="Y48:AD48"/>
    <mergeCell ref="A55:D55"/>
    <mergeCell ref="U55:X55"/>
    <mergeCell ref="U56:W56"/>
    <mergeCell ref="Z59:AD59"/>
    <mergeCell ref="Y46:AD46"/>
    <mergeCell ref="Y47:AD47"/>
    <mergeCell ref="U58:X58"/>
    <mergeCell ref="U59:X59"/>
    <mergeCell ref="U48:X48"/>
    <mergeCell ref="U49:X49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K53:M53"/>
    <mergeCell ref="K54:M54"/>
    <mergeCell ref="K55:M55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</mergeCells>
  <dataValidations count="23">
    <dataValidation type="list" allowBlank="1" showInputMessage="1" showErrorMessage="1" sqref="Q23:Q24" xr:uid="{0F8618F7-9AE1-455E-943B-513FCDB03BF1}">
      <formula1>$AR$136:$AR$225</formula1>
    </dataValidation>
    <dataValidation type="list" allowBlank="1" showInputMessage="1" showErrorMessage="1" sqref="Y36:Y40 E36:E40 O36:O40 N19:O24" xr:uid="{7D129F25-D29B-4D91-8D7F-B62E2EDC91F7}">
      <formula1>$AR$135:$AR$228</formula1>
    </dataValidation>
    <dataValidation type="list" allowBlank="1" showInputMessage="1" showErrorMessage="1" sqref="K65:L75" xr:uid="{F76D2560-6547-462A-A63F-7A761F74BCD4}">
      <formula1>$AO$171:$AO$194</formula1>
    </dataValidation>
    <dataValidation type="list" allowBlank="1" showInputMessage="1" showErrorMessage="1" sqref="M79:N86 M65:N75" xr:uid="{6B25ECCD-E3F0-415C-8CF0-242AE285F917}">
      <formula1>$AO$184:$AO$189</formula1>
    </dataValidation>
    <dataValidation type="list" allowBlank="1" showInputMessage="1" showErrorMessage="1" sqref="J18:J21" xr:uid="{CC33FF6D-DD79-4649-A694-D47DC80A3761}">
      <formula1>$AL$188:$AL$193</formula1>
    </dataValidation>
    <dataValidation type="list" allowBlank="1" showInputMessage="1" showErrorMessage="1" sqref="G65:I75" xr:uid="{6B777813-48DE-46FF-B784-235D95630D2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406207E8-6BBE-4E26-B711-AE860CC3D4F7}">
      <formula1>$AL$232</formula1>
    </dataValidation>
    <dataValidation type="list" allowBlank="1" showInputMessage="1" showErrorMessage="1" sqref="I79:J86" xr:uid="{55C4452F-7F62-4B85-9B93-643FA789553E}">
      <formula1>$AL$224:$AL$230</formula1>
    </dataValidation>
    <dataValidation type="list" allowBlank="1" showInputMessage="1" showErrorMessage="1" sqref="A79:D86" xr:uid="{76D6A3BB-20BB-43FF-89F6-862F942AC466}">
      <formula1>$AL$221:$AL$222</formula1>
    </dataValidation>
    <dataValidation type="list" allowBlank="1" showInputMessage="1" showErrorMessage="1" sqref="E79:H86" xr:uid="{6A0ABEAF-642A-439C-8ADD-D111808D3AC1}">
      <formula1>$AL$195:$AL$219</formula1>
    </dataValidation>
    <dataValidation type="list" allowBlank="1" showInputMessage="1" showErrorMessage="1" sqref="O65:P75 T12:U12 T10:U10 T5:U8 S5:S15" xr:uid="{9549CAE4-2916-498C-A8AD-D597654ABDCF}">
      <formula1>$AL$134:$AL$140</formula1>
    </dataValidation>
    <dataValidation type="list" allowBlank="1" showInputMessage="1" showErrorMessage="1" sqref="Z6:Z8 Y6:Y24 Z10 Z12 Z14 Z16:Z22" xr:uid="{1393316A-D122-48E4-83FD-2797E9AA8301}">
      <formula1>$AO$134:$AO$140</formula1>
    </dataValidation>
    <dataValidation type="list" allowBlank="1" showInputMessage="1" showErrorMessage="1" sqref="L18:L22 H18:H24 K18:K24 I18:I22" xr:uid="{8DEF7EA4-2168-40C1-8B65-9D4D7D1B1F7C}">
      <formula1>$AL$141:$AL$144</formula1>
    </dataValidation>
    <dataValidation type="list" allowBlank="1" showInputMessage="1" showErrorMessage="1" sqref="V36:X40 L36:N40" xr:uid="{113A6786-DFC1-4C5C-9ABC-0278483BE568}">
      <formula1>$AL$158:$AL$173</formula1>
    </dataValidation>
    <dataValidation type="list" allowBlank="1" showInputMessage="1" showErrorMessage="1" sqref="G2:L2" xr:uid="{A2A36D0C-5711-4E8A-8F9A-FDC2A085FE8D}">
      <formula1>$BT$134:$BT$145</formula1>
    </dataValidation>
    <dataValidation type="list" allowBlank="1" showInputMessage="1" showErrorMessage="1" sqref="B36:D40" xr:uid="{B7322A70-EB3B-49E2-965A-FB491A78680C}">
      <formula1>$AL$158:$AL$174</formula1>
    </dataValidation>
    <dataValidation type="list" allowBlank="1" showInputMessage="1" showErrorMessage="1" sqref="E65:F75" xr:uid="{16526197-8551-466D-A855-6492B1396A8F}">
      <formula1>$AL$181:$AL$187</formula1>
    </dataValidation>
    <dataValidation type="list" allowBlank="1" showInputMessage="1" showErrorMessage="1" sqref="M2:R2" xr:uid="{96530222-7775-4B8D-8ACC-FED77D2FFC53}">
      <formula1>$CM$134:$CM$172</formula1>
    </dataValidation>
    <dataValidation type="list" allowBlank="1" showInputMessage="1" showErrorMessage="1" sqref="A2:F2" xr:uid="{E471F3A1-45B9-4D19-870F-01B8A01FD00A}">
      <formula1>$AT$134:$AT$165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52DD468-FB39-492D-92A9-69704A6A0AF6}">
      <formula1>$AH$134:$AH$246</formula1>
    </dataValidation>
    <dataValidation type="list" allowBlank="1" showInputMessage="1" showErrorMessage="1" sqref="K91:L123 J65:J75 Y49:AD53 Y55:AD55 E43:J55 N43:S54" xr:uid="{305B52E0-01D7-4DF7-AD94-A0E4B0BB8FD2}">
      <formula1>$AT$134:$AT$384</formula1>
    </dataValidation>
    <dataValidation type="list" allowBlank="1" showInputMessage="1" showErrorMessage="1" sqref="P18:R21" xr:uid="{84438A2E-2957-4CCE-8A95-6AE756903D32}">
      <formula1>#REF!</formula1>
    </dataValidation>
    <dataValidation type="list" allowBlank="1" showInputMessage="1" showErrorMessage="1" sqref="E3:J3 L3:N3 P3:R3 T3:V3 X3:Z3 AB3:AD3" xr:uid="{8C795867-DD5C-4155-9909-C9458858DD0D}">
      <formula1>$AO$159:$AO$170</formula1>
    </dataValidation>
  </dataValidations>
  <hyperlinks>
    <hyperlink ref="AO135" r:id="rId1" xr:uid="{E2624C0B-7F5B-4E7A-B312-2F3B1FDFFE34}"/>
    <hyperlink ref="AO136" r:id="rId2" xr:uid="{39AA3D94-61FB-412B-B273-8E9E12E8B6EA}"/>
  </hyperlinks>
  <pageMargins left="0.70000000000000007" right="0.70000000000000007" top="0.75" bottom="0.75" header="0.30000000000000004" footer="0.30000000000000004"/>
  <pageSetup paperSize="9" scale="2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80BD99E-41BA-4473-B015-EADBE3EC8F57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8738B39-8D3E-4349-A0F4-EDFCB4CEB8B0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336B996-EAFB-4558-A080-F2A9A997C494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FECAB2F-053D-4552-BBF8-1BA7F9FC745C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0D5D0D9E-2099-4F4D-90E2-F4ADEA6B739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E7CC595-CC2F-4968-8E82-A174439556D0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68C717B-0BDE-4B47-A1DB-6DEAAD43D7A0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391B569-A02F-4781-AB18-38CF50C0197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DK522"/>
  <sheetViews>
    <sheetView showGridLines="0" topLeftCell="A29" zoomScaleNormal="100" workbookViewId="0">
      <selection activeCell="U100" sqref="U100:V10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18</v>
      </c>
      <c r="D5" s="489"/>
      <c r="E5" s="489"/>
      <c r="F5" s="489"/>
      <c r="G5" s="489" t="s">
        <v>19</v>
      </c>
      <c r="H5" s="489"/>
      <c r="I5" s="489"/>
      <c r="J5" s="489"/>
      <c r="K5" s="489" t="s">
        <v>20</v>
      </c>
      <c r="L5" s="489"/>
      <c r="M5" s="489"/>
      <c r="N5" s="489"/>
      <c r="O5" s="489" t="s">
        <v>31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486</v>
      </c>
      <c r="D6" s="521"/>
      <c r="E6" s="521"/>
      <c r="F6" s="521"/>
      <c r="G6" s="521" t="s">
        <v>335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 t="s">
        <v>501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27</v>
      </c>
      <c r="D8" s="492"/>
      <c r="E8" s="492"/>
      <c r="F8" s="492"/>
      <c r="G8" s="493" t="s">
        <v>482</v>
      </c>
      <c r="H8" s="493"/>
      <c r="I8" s="493"/>
      <c r="J8" s="493"/>
      <c r="K8" s="494" t="s">
        <v>28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282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506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584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 t="s">
        <v>72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82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585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32</v>
      </c>
      <c r="Z49" s="107">
        <v>63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16</v>
      </c>
      <c r="Z50" s="105">
        <v>89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48</v>
      </c>
      <c r="Z57" s="277">
        <f t="shared" si="2"/>
        <v>152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4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0.53125</v>
      </c>
      <c r="B65" s="747"/>
      <c r="C65" s="748">
        <v>0.54166666666666663</v>
      </c>
      <c r="D65" s="748"/>
      <c r="E65" s="749" t="s">
        <v>157</v>
      </c>
      <c r="F65" s="749"/>
      <c r="G65" s="749" t="s">
        <v>121</v>
      </c>
      <c r="H65" s="749"/>
      <c r="I65" s="749"/>
      <c r="J65" s="327">
        <v>1</v>
      </c>
      <c r="K65" s="749" t="s">
        <v>396</v>
      </c>
      <c r="L65" s="749"/>
      <c r="M65" s="749"/>
      <c r="N65" s="749"/>
      <c r="O65" s="749" t="s">
        <v>501</v>
      </c>
      <c r="P65" s="749"/>
      <c r="Q65" s="749" t="s">
        <v>31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0.55208333333333337</v>
      </c>
      <c r="B66" s="741"/>
      <c r="C66" s="742">
        <v>0.56944444444444442</v>
      </c>
      <c r="D66" s="742"/>
      <c r="E66" s="743" t="s">
        <v>157</v>
      </c>
      <c r="F66" s="743"/>
      <c r="G66" s="743" t="s">
        <v>121</v>
      </c>
      <c r="H66" s="743"/>
      <c r="I66" s="743"/>
      <c r="J66" s="326"/>
      <c r="K66" s="743" t="s">
        <v>316</v>
      </c>
      <c r="L66" s="743"/>
      <c r="M66" s="743"/>
      <c r="N66" s="743"/>
      <c r="O66" s="743" t="s">
        <v>487</v>
      </c>
      <c r="P66" s="743"/>
      <c r="Q66" s="743" t="s">
        <v>19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>
        <v>0.69444444444444442</v>
      </c>
      <c r="B67" s="741"/>
      <c r="C67" s="742">
        <v>0.70833333333333337</v>
      </c>
      <c r="D67" s="742"/>
      <c r="E67" s="743" t="s">
        <v>157</v>
      </c>
      <c r="F67" s="743"/>
      <c r="G67" s="743" t="s">
        <v>121</v>
      </c>
      <c r="H67" s="743"/>
      <c r="I67" s="743"/>
      <c r="J67" s="326"/>
      <c r="K67" s="743" t="s">
        <v>399</v>
      </c>
      <c r="L67" s="743"/>
      <c r="M67" s="743"/>
      <c r="N67" s="743"/>
      <c r="O67" s="743" t="s">
        <v>487</v>
      </c>
      <c r="P67" s="743"/>
      <c r="Q67" s="743" t="s">
        <v>21</v>
      </c>
      <c r="R67" s="743"/>
      <c r="S67" s="745" t="s">
        <v>586</v>
      </c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1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0.52777777777777779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48</v>
      </c>
      <c r="Z91" s="805"/>
      <c r="AA91" s="806" t="s">
        <v>554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0.53472222222222221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498</v>
      </c>
      <c r="Z92" s="812"/>
      <c r="AA92" s="813" t="s">
        <v>587</v>
      </c>
      <c r="AB92" s="813"/>
      <c r="AC92" s="813"/>
      <c r="AD92" s="813"/>
    </row>
    <row r="93" spans="1:74" customFormat="1">
      <c r="A93" s="45">
        <v>0.57291666666666663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480</v>
      </c>
      <c r="Z93" s="812"/>
      <c r="AA93" s="813" t="s">
        <v>500</v>
      </c>
      <c r="AB93" s="813"/>
      <c r="AC93" s="813"/>
      <c r="AD93" s="813"/>
    </row>
    <row r="94" spans="1:74" customFormat="1">
      <c r="A94" s="45">
        <v>0.47916666666666669</v>
      </c>
      <c r="B94" s="807"/>
      <c r="C94" s="807"/>
      <c r="D94" s="808" t="s">
        <v>197</v>
      </c>
      <c r="E94" s="808"/>
      <c r="F94" s="46" t="s">
        <v>197</v>
      </c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 t="s">
        <v>197</v>
      </c>
      <c r="T94" s="807"/>
      <c r="U94" s="808"/>
      <c r="V94" s="808"/>
      <c r="W94" s="322"/>
      <c r="X94" s="321" t="s">
        <v>197</v>
      </c>
      <c r="Y94" s="812"/>
      <c r="Z94" s="812"/>
      <c r="AA94" s="813" t="s">
        <v>493</v>
      </c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1</v>
      </c>
      <c r="E124" s="843"/>
      <c r="F124" s="336">
        <f>SUMIF(F91:F123,$AL232,$AP209:$AP245)</f>
        <v>4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4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1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1354A9D4-0761-475E-98D8-3FE47FB26442}">
      <formula1>$AR$136:$AR$225</formula1>
    </dataValidation>
    <dataValidation type="list" allowBlank="1" showInputMessage="1" showErrorMessage="1" sqref="Y36:Y40 E36:E40 O36:O40 N19:O24" xr:uid="{D559D812-B216-49E0-9DA6-5FF42CD8173B}">
      <formula1>$AR$135:$AR$228</formula1>
    </dataValidation>
    <dataValidation type="list" allowBlank="1" showInputMessage="1" showErrorMessage="1" sqref="K65:L75" xr:uid="{4264E617-0F06-49CE-A64F-558B05694428}">
      <formula1>$AO$171:$AO$194</formula1>
    </dataValidation>
    <dataValidation type="list" allowBlank="1" showInputMessage="1" showErrorMessage="1" sqref="M79:N86 M65:N75" xr:uid="{B96AA6B8-F07B-4B50-A62E-8B03E960C88A}">
      <formula1>$AO$184:$AO$189</formula1>
    </dataValidation>
    <dataValidation type="list" allowBlank="1" showInputMessage="1" showErrorMessage="1" sqref="J18:J21" xr:uid="{FEC8976A-8740-4DEE-A330-DC4B72ABF3A7}">
      <formula1>$AL$188:$AL$193</formula1>
    </dataValidation>
    <dataValidation type="list" allowBlank="1" showInputMessage="1" showErrorMessage="1" sqref="G65:I75" xr:uid="{36B0D7ED-11F7-40CF-B0D3-3D1305CDA4D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264039C-86BE-4E74-8ADE-986B2A1E5403}">
      <formula1>$AL$232</formula1>
    </dataValidation>
    <dataValidation type="list" allowBlank="1" showInputMessage="1" showErrorMessage="1" sqref="I79:J86" xr:uid="{C48C23FE-1D11-4101-96EB-D1D3BC8C8B72}">
      <formula1>$AL$224:$AL$230</formula1>
    </dataValidation>
    <dataValidation type="list" allowBlank="1" showInputMessage="1" showErrorMessage="1" sqref="A79:D86" xr:uid="{1D9D15DD-AB3D-4091-BBD0-7B205CD90BE2}">
      <formula1>$AL$221:$AL$222</formula1>
    </dataValidation>
    <dataValidation type="list" allowBlank="1" showInputMessage="1" showErrorMessage="1" sqref="E79:H86" xr:uid="{72A87693-7720-402D-8399-DBEC4A4AB8F7}">
      <formula1>$AL$195:$AL$219</formula1>
    </dataValidation>
    <dataValidation type="list" allowBlank="1" showInputMessage="1" showErrorMessage="1" sqref="Z6:Z8 Y6:Y24 Z10 Z12 Z14 Z16:Z22" xr:uid="{25DA742E-3D54-47C0-86B0-99142CC4CD8A}">
      <formula1>$AO$134:$AO$140</formula1>
    </dataValidation>
    <dataValidation type="list" allowBlank="1" showInputMessage="1" showErrorMessage="1" sqref="L18:L22 H18:H24 K18:K24 I18:I22" xr:uid="{3A9B83DA-AC92-4507-96DA-46A2F4D8E04A}">
      <formula1>$AL$141:$AL$144</formula1>
    </dataValidation>
    <dataValidation type="list" allowBlank="1" showInputMessage="1" showErrorMessage="1" sqref="V36:X40 L36:N40" xr:uid="{7D6B5D35-4516-4C73-9352-78318067D571}">
      <formula1>$AL$158:$AL$173</formula1>
    </dataValidation>
    <dataValidation type="list" allowBlank="1" showInputMessage="1" showErrorMessage="1" sqref="G2:L2" xr:uid="{FF6F1682-4045-4557-AC47-A09ACB4DA2C3}">
      <formula1>$BT$134:$BT$145</formula1>
    </dataValidation>
    <dataValidation type="list" allowBlank="1" showInputMessage="1" showErrorMessage="1" sqref="B36:D40" xr:uid="{6D2D0E50-AFAD-4D37-AD95-5CB15BEBE590}">
      <formula1>$AL$158:$AL$174</formula1>
    </dataValidation>
    <dataValidation type="list" allowBlank="1" showInputMessage="1" showErrorMessage="1" sqref="E65:F75" xr:uid="{3E6B8332-2DA8-42BB-AB4B-0CBD4A74B1E8}">
      <formula1>$AL$181:$AL$187</formula1>
    </dataValidation>
    <dataValidation type="list" allowBlank="1" showInputMessage="1" showErrorMessage="1" sqref="M2:R2" xr:uid="{CF237EFF-6282-4494-99ED-FE1838F13D86}">
      <formula1>$CM$134:$CM$172</formula1>
    </dataValidation>
    <dataValidation type="list" allowBlank="1" showInputMessage="1" showErrorMessage="1" sqref="A2:F2" xr:uid="{AF3E385C-89DE-4ED8-966D-4F394DD1B725}">
      <formula1>$AT$134:$AT$165</formula1>
    </dataValidation>
    <dataValidation type="list" allowBlank="1" showInputMessage="1" showErrorMessage="1" sqref="O65:P75 T12:U12 T10:U10 T5:U8 S5:S15" xr:uid="{E647C969-2FB5-44C8-8277-16332C228728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4CA49FDF-0AA2-4699-97ED-0F9CA4AE5F9E}">
      <formula1>$AH$134:$AH$246</formula1>
    </dataValidation>
    <dataValidation type="list" allowBlank="1" showInputMessage="1" showErrorMessage="1" sqref="K91:L123 J65:J75 Y49:AD53 Y55:AD55 E43:J55 N43:S54" xr:uid="{6BEFFF25-3773-4218-A5E6-DF9426225802}">
      <formula1>$AT$134:$AT$384</formula1>
    </dataValidation>
    <dataValidation type="list" allowBlank="1" showInputMessage="1" showErrorMessage="1" sqref="P18:R21" xr:uid="{8551466D-6BED-40D0-832F-24CDA4C5E67D}">
      <formula1>#REF!</formula1>
    </dataValidation>
    <dataValidation type="list" allowBlank="1" showInputMessage="1" showErrorMessage="1" sqref="E3:J3 L3:N3 P3:R3 T3:V3 X3:Z3 AB3:AD3" xr:uid="{5D069291-C16A-4E42-8CAC-7F990A64A044}">
      <formula1>$AO$159:$AO$170</formula1>
    </dataValidation>
  </dataValidations>
  <hyperlinks>
    <hyperlink ref="AO135" r:id="rId1" xr:uid="{46F764AE-1CCF-4721-8E2B-0566DCFB4E3E}"/>
    <hyperlink ref="AO136" r:id="rId2" xr:uid="{CBDFBF50-A0DB-46C6-83F0-004E04BA0EF2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0CDC36D1-10B7-436F-ABDE-E56F67E4730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57F75CD-0130-4B9E-9921-780E6DEFF2E0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E51ADD6D-63BD-4618-BFEA-C140E570156A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683BF2C-0FD7-4DD6-8F87-0D3EBD15DA7C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C4ABCF2C-2D13-4596-A755-6BD58163788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02CD14-645C-4AB9-AE8D-59EC98D3DFB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A742324-9840-4B96-B090-A502696DD645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D783CA4-0D65-44AD-AEFB-3B5813589AB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DK522"/>
  <sheetViews>
    <sheetView showGridLines="0" topLeftCell="A29" zoomScaleNormal="100" workbookViewId="0">
      <selection activeCell="F95" sqref="F95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486</v>
      </c>
      <c r="D5" s="489"/>
      <c r="E5" s="489"/>
      <c r="F5" s="489"/>
      <c r="G5" s="489" t="s">
        <v>19</v>
      </c>
      <c r="H5" s="489"/>
      <c r="I5" s="489"/>
      <c r="J5" s="489"/>
      <c r="K5" s="489" t="s">
        <v>18</v>
      </c>
      <c r="L5" s="489"/>
      <c r="M5" s="489"/>
      <c r="N5" s="489"/>
      <c r="O5" s="489" t="s">
        <v>20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335</v>
      </c>
      <c r="D6" s="521"/>
      <c r="E6" s="521"/>
      <c r="F6" s="521"/>
      <c r="G6" s="521" t="s">
        <v>31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 t="s">
        <v>501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28</v>
      </c>
      <c r="D8" s="492"/>
      <c r="E8" s="492"/>
      <c r="F8" s="492"/>
      <c r="G8" s="493" t="s">
        <v>27</v>
      </c>
      <c r="H8" s="493"/>
      <c r="I8" s="493"/>
      <c r="J8" s="493"/>
      <c r="K8" s="494" t="s">
        <v>488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279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506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584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>
        <v>2</v>
      </c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2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2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47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29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2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76</v>
      </c>
      <c r="Z57" s="277">
        <f t="shared" si="2"/>
        <v>10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2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4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0.55208333333333337</v>
      </c>
      <c r="B65" s="747"/>
      <c r="C65" s="748">
        <v>0.5625</v>
      </c>
      <c r="D65" s="748"/>
      <c r="E65" s="749" t="s">
        <v>157</v>
      </c>
      <c r="F65" s="749"/>
      <c r="G65" s="749" t="s">
        <v>121</v>
      </c>
      <c r="H65" s="749"/>
      <c r="I65" s="749"/>
      <c r="J65" s="327">
        <v>1</v>
      </c>
      <c r="K65" s="749" t="s">
        <v>396</v>
      </c>
      <c r="L65" s="749"/>
      <c r="M65" s="749"/>
      <c r="N65" s="749"/>
      <c r="O65" s="749" t="s">
        <v>487</v>
      </c>
      <c r="P65" s="749"/>
      <c r="Q65" s="749" t="s">
        <v>18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1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/>
      <c r="C91" s="814"/>
      <c r="D91" s="803" t="s">
        <v>197</v>
      </c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 t="s">
        <v>197</v>
      </c>
      <c r="T91" s="814"/>
      <c r="U91" s="803"/>
      <c r="V91" s="803"/>
      <c r="W91" s="43"/>
      <c r="X91" s="44" t="s">
        <v>197</v>
      </c>
      <c r="Y91" s="804" t="s">
        <v>480</v>
      </c>
      <c r="Z91" s="805"/>
      <c r="AA91" s="806" t="s">
        <v>588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0.48958333333333331</v>
      </c>
      <c r="B92" s="807"/>
      <c r="C92" s="807"/>
      <c r="D92" s="808" t="s">
        <v>197</v>
      </c>
      <c r="E92" s="808"/>
      <c r="F92" s="46" t="s">
        <v>197</v>
      </c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/>
      <c r="Z92" s="812"/>
      <c r="AA92" s="813" t="s">
        <v>511</v>
      </c>
      <c r="AB92" s="813"/>
      <c r="AC92" s="813"/>
      <c r="AD92" s="813"/>
    </row>
    <row r="93" spans="1:74" customFormat="1">
      <c r="A93" s="45">
        <v>0.52083333333333337</v>
      </c>
      <c r="B93" s="807" t="s">
        <v>589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48</v>
      </c>
      <c r="Z93" s="812"/>
      <c r="AA93" s="813" t="s">
        <v>590</v>
      </c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2</v>
      </c>
      <c r="E124" s="843"/>
      <c r="F124" s="336">
        <f>SUMIF(F91:F123,$AL232,$AP209:$AP245)</f>
        <v>3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2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3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3</v>
      </c>
      <c r="BY136" s="1">
        <f>COUNTIF(C27:J32,"A*")</f>
        <v>3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1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247F4649-8E01-424E-8A50-9A4AA3A8A56F}">
      <formula1>$AR$136:$AR$225</formula1>
    </dataValidation>
    <dataValidation type="list" allowBlank="1" showInputMessage="1" showErrorMessage="1" sqref="Y36:Y40 E36:E40 O36:O40 N19:O24" xr:uid="{7F352591-D06F-4641-B50F-BC89EB2FBEF3}">
      <formula1>$AR$135:$AR$228</formula1>
    </dataValidation>
    <dataValidation type="list" allowBlank="1" showInputMessage="1" showErrorMessage="1" sqref="K65:L75" xr:uid="{01C5EA96-B356-4319-A949-0036A69DB107}">
      <formula1>$AO$171:$AO$194</formula1>
    </dataValidation>
    <dataValidation type="list" allowBlank="1" showInputMessage="1" showErrorMessage="1" sqref="M79:N86 M65:N75" xr:uid="{B4D471C0-B978-4C35-A357-152C68DA5B58}">
      <formula1>$AO$184:$AO$189</formula1>
    </dataValidation>
    <dataValidation type="list" allowBlank="1" showInputMessage="1" showErrorMessage="1" sqref="J18:J21" xr:uid="{E5543D48-F3A3-45E7-B4B3-24E17DC7AA53}">
      <formula1>$AL$188:$AL$193</formula1>
    </dataValidation>
    <dataValidation type="list" allowBlank="1" showInputMessage="1" showErrorMessage="1" sqref="G65:I75" xr:uid="{AAAB5506-A71F-4974-984F-4F9290C8EE66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FCA11FD3-4859-4B2C-A763-C026DF6C01B6}">
      <formula1>$AL$232</formula1>
    </dataValidation>
    <dataValidation type="list" allowBlank="1" showInputMessage="1" showErrorMessage="1" sqref="I79:J86" xr:uid="{A0491069-1840-4055-B390-316EB8DB1E30}">
      <formula1>$AL$224:$AL$230</formula1>
    </dataValidation>
    <dataValidation type="list" allowBlank="1" showInputMessage="1" showErrorMessage="1" sqref="A79:D86" xr:uid="{85D067E5-9A65-41EE-AB8E-D2CB57E5C866}">
      <formula1>$AL$221:$AL$222</formula1>
    </dataValidation>
    <dataValidation type="list" allowBlank="1" showInputMessage="1" showErrorMessage="1" sqref="E79:H86" xr:uid="{93CB9833-93BD-4255-97B5-7DE80DC2E8A3}">
      <formula1>$AL$195:$AL$219</formula1>
    </dataValidation>
    <dataValidation type="list" allowBlank="1" showInputMessage="1" showErrorMessage="1" sqref="Z6:Z8 Y6:Y24 Z10 Z12 Z14 Z16:Z22" xr:uid="{A183F280-48C8-4BA9-A08D-85A58EF158AA}">
      <formula1>$AO$134:$AO$140</formula1>
    </dataValidation>
    <dataValidation type="list" allowBlank="1" showInputMessage="1" showErrorMessage="1" sqref="L18:L22 H18:H24 K18:K24 I18:I22" xr:uid="{3091F762-704F-4AB4-9490-CAC67251603E}">
      <formula1>$AL$141:$AL$144</formula1>
    </dataValidation>
    <dataValidation type="list" allowBlank="1" showInputMessage="1" showErrorMessage="1" sqref="V36:X40 L36:N40" xr:uid="{81ED936A-BC57-4BE0-B5C3-043B72C425B3}">
      <formula1>$AL$158:$AL$173</formula1>
    </dataValidation>
    <dataValidation type="list" allowBlank="1" showInputMessage="1" showErrorMessage="1" sqref="G2:L2" xr:uid="{11E3B24B-808E-4B95-BF59-F6F540F6CCEE}">
      <formula1>$BT$134:$BT$145</formula1>
    </dataValidation>
    <dataValidation type="list" allowBlank="1" showInputMessage="1" showErrorMessage="1" sqref="B36:D40" xr:uid="{9C377001-FADC-406B-A712-6F6478BE8E71}">
      <formula1>$AL$158:$AL$174</formula1>
    </dataValidation>
    <dataValidation type="list" allowBlank="1" showInputMessage="1" showErrorMessage="1" sqref="E65:F75" xr:uid="{A9FC3918-0E0C-4ABD-A45F-E6BEA6EB0DF9}">
      <formula1>$AL$181:$AL$187</formula1>
    </dataValidation>
    <dataValidation type="list" allowBlank="1" showInputMessage="1" showErrorMessage="1" sqref="M2:R2" xr:uid="{FF710E44-C99D-41F6-853B-FE631A816E89}">
      <formula1>$CM$134:$CM$172</formula1>
    </dataValidation>
    <dataValidation type="list" allowBlank="1" showInputMessage="1" showErrorMessage="1" sqref="A2:F2" xr:uid="{A438E998-0F09-467F-9032-3E9FE02D3A02}">
      <formula1>$AT$134:$AT$165</formula1>
    </dataValidation>
    <dataValidation type="list" allowBlank="1" showInputMessage="1" showErrorMessage="1" sqref="O65:P75 T12:U12 T10:U10 T5:U8 S5:S15" xr:uid="{1CC180CB-DCA9-4E7F-A211-6843F43E3DE0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55C74C7-B86E-4706-A18D-4029B238DEF8}">
      <formula1>$AH$134:$AH$246</formula1>
    </dataValidation>
    <dataValidation type="list" allowBlank="1" showInputMessage="1" showErrorMessage="1" sqref="K91:L123 J65:J75 Y49:AD53 Y55:AD55 E43:J55 N43:S54" xr:uid="{0EDC4F1E-203D-489D-BB18-F12B108D220C}">
      <formula1>$AT$134:$AT$384</formula1>
    </dataValidation>
    <dataValidation type="list" allowBlank="1" showInputMessage="1" showErrorMessage="1" sqref="P18:R21" xr:uid="{3ACA127A-891C-4F78-BB49-BD399368C678}">
      <formula1>#REF!</formula1>
    </dataValidation>
    <dataValidation type="list" allowBlank="1" showInputMessage="1" showErrorMessage="1" sqref="E3:J3 L3:N3 P3:R3 T3:V3 X3:Z3 AB3:AD3" xr:uid="{AE402B03-4853-4FFA-B345-BA11223D0EB6}">
      <formula1>$AO$159:$AO$170</formula1>
    </dataValidation>
  </dataValidations>
  <hyperlinks>
    <hyperlink ref="AO135" r:id="rId1" xr:uid="{969C819C-021C-4862-8F06-8F8FEBD12E84}"/>
    <hyperlink ref="AO136" r:id="rId2" xr:uid="{3859E8BA-CACE-4FCC-BA12-C037072D5CDE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17B99078-87BC-4D4B-B006-40EE8B3A2379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D86329D6-295C-43F4-ACB0-4800B741AF2D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AC022042-8D30-4709-A947-4B2010B80171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A15234D6-DA47-46AF-9D37-E2CBF9DC2587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AB00C37E-4F2E-4F18-9354-3DD2CD50B8B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0DF475F9-8923-4A99-9375-674F38C6282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51FC023-A7AE-4CEC-A827-C6AE653B9796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7BF373A-929A-4AA3-97E0-8FDD6532D85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DK522"/>
  <sheetViews>
    <sheetView showGridLines="0" topLeftCell="A9" zoomScaleNormal="100" workbookViewId="0">
      <selection activeCell="AA97" sqref="AA97:AD9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22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19</v>
      </c>
      <c r="H5" s="489"/>
      <c r="I5" s="489"/>
      <c r="J5" s="489"/>
      <c r="K5" s="489" t="s">
        <v>20</v>
      </c>
      <c r="L5" s="489"/>
      <c r="M5" s="489"/>
      <c r="N5" s="489"/>
      <c r="O5" s="489" t="s">
        <v>28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533</v>
      </c>
      <c r="D6" s="521"/>
      <c r="E6" s="521"/>
      <c r="F6" s="521"/>
      <c r="G6" s="521" t="s">
        <v>33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27</v>
      </c>
      <c r="D8" s="492"/>
      <c r="E8" s="492"/>
      <c r="F8" s="492"/>
      <c r="G8" s="493" t="s">
        <v>514</v>
      </c>
      <c r="H8" s="493"/>
      <c r="I8" s="493"/>
      <c r="J8" s="493"/>
      <c r="K8" s="494" t="s">
        <v>556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customHeigh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912" t="s">
        <v>46</v>
      </c>
      <c r="L18" s="913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591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69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580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6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85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32</v>
      </c>
      <c r="Z50" s="105">
        <v>20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117</v>
      </c>
      <c r="Z57" s="277">
        <f t="shared" si="2"/>
        <v>20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7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 t="s">
        <v>157</v>
      </c>
      <c r="F65" s="749"/>
      <c r="G65" s="749" t="s">
        <v>158</v>
      </c>
      <c r="H65" s="749"/>
      <c r="I65" s="749"/>
      <c r="J65" s="327">
        <v>1</v>
      </c>
      <c r="K65" s="749" t="s">
        <v>396</v>
      </c>
      <c r="L65" s="749"/>
      <c r="M65" s="749"/>
      <c r="N65" s="749"/>
      <c r="O65" s="749" t="s">
        <v>21</v>
      </c>
      <c r="P65" s="749"/>
      <c r="Q65" s="749" t="s">
        <v>20</v>
      </c>
      <c r="R65" s="749"/>
      <c r="S65" s="750" t="s">
        <v>592</v>
      </c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 t="s">
        <v>157</v>
      </c>
      <c r="F66" s="743"/>
      <c r="G66" s="743" t="s">
        <v>167</v>
      </c>
      <c r="H66" s="743"/>
      <c r="I66" s="743"/>
      <c r="J66" s="326">
        <v>1</v>
      </c>
      <c r="K66" s="743" t="s">
        <v>392</v>
      </c>
      <c r="L66" s="743"/>
      <c r="M66" s="743"/>
      <c r="N66" s="743"/>
      <c r="O66" s="743" t="s">
        <v>21</v>
      </c>
      <c r="P66" s="743"/>
      <c r="Q66" s="743" t="s">
        <v>20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1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1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284</v>
      </c>
      <c r="Z91" s="805"/>
      <c r="AA91" s="806" t="s">
        <v>593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0.49513888888888891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 t="s">
        <v>197</v>
      </c>
      <c r="X92" s="321"/>
      <c r="Y92" s="812" t="s">
        <v>553</v>
      </c>
      <c r="Z92" s="812"/>
      <c r="AA92" s="813" t="s">
        <v>594</v>
      </c>
      <c r="AB92" s="813"/>
      <c r="AC92" s="813"/>
      <c r="AD92" s="813"/>
    </row>
    <row r="93" spans="1:74" customFormat="1">
      <c r="A93" s="45">
        <v>0.5</v>
      </c>
      <c r="B93" s="807"/>
      <c r="C93" s="807"/>
      <c r="D93" s="808" t="s">
        <v>197</v>
      </c>
      <c r="E93" s="808"/>
      <c r="F93" s="46" t="s">
        <v>197</v>
      </c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 t="s">
        <v>197</v>
      </c>
      <c r="T93" s="807"/>
      <c r="U93" s="808"/>
      <c r="V93" s="808"/>
      <c r="W93" s="322"/>
      <c r="X93" s="321" t="s">
        <v>197</v>
      </c>
      <c r="Y93" s="812" t="s">
        <v>492</v>
      </c>
      <c r="Z93" s="812"/>
      <c r="AA93" s="813" t="s">
        <v>497</v>
      </c>
      <c r="AB93" s="813"/>
      <c r="AC93" s="813"/>
      <c r="AD93" s="813"/>
    </row>
    <row r="94" spans="1:74" customFormat="1">
      <c r="A94" s="45">
        <v>0.51249999999999996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49</v>
      </c>
      <c r="Z94" s="812"/>
      <c r="AA94" s="813" t="s">
        <v>590</v>
      </c>
      <c r="AB94" s="813"/>
      <c r="AC94" s="813"/>
      <c r="AD94" s="813"/>
    </row>
    <row r="95" spans="1:74" customFormat="1">
      <c r="A95" s="45">
        <v>0.51875000000000004</v>
      </c>
      <c r="B95" s="807" t="s">
        <v>197</v>
      </c>
      <c r="C95" s="807"/>
      <c r="D95" s="808"/>
      <c r="E95" s="808"/>
      <c r="F95" s="46" t="s">
        <v>197</v>
      </c>
      <c r="G95" s="807"/>
      <c r="H95" s="807"/>
      <c r="I95" s="808"/>
      <c r="J95" s="808"/>
      <c r="K95" s="809">
        <v>1</v>
      </c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 t="s">
        <v>197</v>
      </c>
      <c r="Y95" s="812" t="s">
        <v>48</v>
      </c>
      <c r="Z95" s="812"/>
      <c r="AA95" s="813" t="s">
        <v>499</v>
      </c>
      <c r="AB95" s="813"/>
      <c r="AC95" s="813"/>
      <c r="AD95" s="813"/>
    </row>
    <row r="96" spans="1:74" customFormat="1">
      <c r="A96" s="45">
        <v>0.60416666666666663</v>
      </c>
      <c r="B96" s="807" t="s">
        <v>197</v>
      </c>
      <c r="C96" s="807"/>
      <c r="D96" s="808"/>
      <c r="E96" s="808"/>
      <c r="F96" s="46" t="s">
        <v>197</v>
      </c>
      <c r="G96" s="807"/>
      <c r="H96" s="807"/>
      <c r="I96" s="808"/>
      <c r="J96" s="808"/>
      <c r="K96" s="809">
        <v>2</v>
      </c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 t="s">
        <v>197</v>
      </c>
      <c r="X96" s="321"/>
      <c r="Y96" s="812" t="s">
        <v>595</v>
      </c>
      <c r="Z96" s="812"/>
      <c r="AA96" s="813" t="s">
        <v>596</v>
      </c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5</v>
      </c>
      <c r="C124" s="842"/>
      <c r="D124" s="842">
        <f ca="1">SUMIF(D91:E123,$AL232,$AP209:$AP245)</f>
        <v>1</v>
      </c>
      <c r="E124" s="843"/>
      <c r="F124" s="336">
        <f>SUMIF(F91:F123,$AL232,$AP209:$AP245)</f>
        <v>6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6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2</v>
      </c>
      <c r="X124" s="295">
        <f>SUMIF(X91:X123,$AL232,$AP209:$AP245)</f>
        <v>4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4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1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1</v>
      </c>
      <c r="BO161" s="82">
        <f t="shared" si="48"/>
        <v>0</v>
      </c>
      <c r="BP161" s="82">
        <f t="shared" si="48"/>
        <v>1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>
        <f>IF(AND(G65=$W$71,E65=$AL$184),J65,"0")</f>
        <v>1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046E47A6-053D-4FE7-8362-F5ADB4184BAB}">
      <formula1>$AR$136:$AR$225</formula1>
    </dataValidation>
    <dataValidation type="list" allowBlank="1" showInputMessage="1" showErrorMessage="1" sqref="Y36:Y40 E36:E40 O36:O40 N19:O24" xr:uid="{16B4B9C8-76C0-489A-948A-0DAA0A60B46A}">
      <formula1>$AR$135:$AR$228</formula1>
    </dataValidation>
    <dataValidation type="list" allowBlank="1" showInputMessage="1" showErrorMessage="1" sqref="K65:L75" xr:uid="{87A5FA9E-CED3-42E3-98F4-6D1FD44B02AE}">
      <formula1>$AO$171:$AO$194</formula1>
    </dataValidation>
    <dataValidation type="list" allowBlank="1" showInputMessage="1" showErrorMessage="1" sqref="M79:N86 M65:N75" xr:uid="{7D03D627-5EE1-4964-B375-7E76ECA8227B}">
      <formula1>$AO$184:$AO$189</formula1>
    </dataValidation>
    <dataValidation type="list" allowBlank="1" showInputMessage="1" showErrorMessage="1" sqref="J18:J21" xr:uid="{EF984729-1ADF-46A5-89FC-C50D56F72F07}">
      <formula1>$AL$188:$AL$193</formula1>
    </dataValidation>
    <dataValidation type="list" allowBlank="1" showInputMessage="1" showErrorMessage="1" sqref="G65:I75" xr:uid="{F624733F-A69D-406A-8D2B-58EAE403E993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8A44391-4064-4491-B00E-AA687E42EE88}">
      <formula1>$AL$232</formula1>
    </dataValidation>
    <dataValidation type="list" allowBlank="1" showInputMessage="1" showErrorMessage="1" sqref="I79:J86" xr:uid="{82A432F4-81EF-4331-A96B-6EF886342FC6}">
      <formula1>$AL$224:$AL$230</formula1>
    </dataValidation>
    <dataValidation type="list" allowBlank="1" showInputMessage="1" showErrorMessage="1" sqref="A79:D86" xr:uid="{43841D95-F05F-441D-88FC-7FCCBAEEE2B8}">
      <formula1>$AL$221:$AL$222</formula1>
    </dataValidation>
    <dataValidation type="list" allowBlank="1" showInputMessage="1" showErrorMessage="1" sqref="E79:H86" xr:uid="{E90CF21B-9231-49CB-9D60-9C76A3614ACA}">
      <formula1>$AL$195:$AL$219</formula1>
    </dataValidation>
    <dataValidation type="list" allowBlank="1" showInputMessage="1" showErrorMessage="1" sqref="Z6:Z8 Y6:Y24 Z10 Z12 Z14 Z16:Z22" xr:uid="{3F16E2FC-2734-4E77-BD4E-4C97CD40107B}">
      <formula1>$AO$134:$AO$140</formula1>
    </dataValidation>
    <dataValidation type="list" allowBlank="1" showInputMessage="1" showErrorMessage="1" sqref="L18:L22 H18:H24 K18:K24 I18:I22" xr:uid="{F6E03C37-2465-4EAF-A2DC-BA78DFA3A40F}">
      <formula1>$AL$141:$AL$144</formula1>
    </dataValidation>
    <dataValidation type="list" allowBlank="1" showInputMessage="1" showErrorMessage="1" sqref="V36:X40 L36:N40" xr:uid="{A493D3B2-D200-4502-8123-0337BF50288F}">
      <formula1>$AL$158:$AL$173</formula1>
    </dataValidation>
    <dataValidation type="list" allowBlank="1" showInputMessage="1" showErrorMessage="1" sqref="G2:L2" xr:uid="{7BBECDF4-9247-4152-850D-43EC4305E659}">
      <formula1>$BT$134:$BT$145</formula1>
    </dataValidation>
    <dataValidation type="list" allowBlank="1" showInputMessage="1" showErrorMessage="1" sqref="B36:D40" xr:uid="{266764B3-67AF-42CD-B8F6-71E2EC04CFCB}">
      <formula1>$AL$158:$AL$174</formula1>
    </dataValidation>
    <dataValidation type="list" allowBlank="1" showInputMessage="1" showErrorMessage="1" sqref="E65:F75" xr:uid="{FBE58942-BDE6-4CEE-9123-BEC432FF4192}">
      <formula1>$AL$181:$AL$187</formula1>
    </dataValidation>
    <dataValidation type="list" allowBlank="1" showInputMessage="1" showErrorMessage="1" sqref="M2:R2" xr:uid="{4292A5EB-9ACF-4A82-AE6B-9D5CA6F6F048}">
      <formula1>$CM$134:$CM$172</formula1>
    </dataValidation>
    <dataValidation type="list" allowBlank="1" showInputMessage="1" showErrorMessage="1" sqref="A2:F2" xr:uid="{A6692DC9-0A90-49BA-A77E-432928942670}">
      <formula1>$AT$134:$AT$165</formula1>
    </dataValidation>
    <dataValidation type="list" allowBlank="1" showInputMessage="1" showErrorMessage="1" sqref="O65:P75 T12:U12 T10:U10 T5:U8 S5:S15" xr:uid="{E781E463-60B7-4229-B9D6-68E320FA956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61C46EBB-CE7B-4D14-A2C9-94FDD8DEEEA3}">
      <formula1>$AH$134:$AH$246</formula1>
    </dataValidation>
    <dataValidation type="list" allowBlank="1" showInputMessage="1" showErrorMessage="1" sqref="K91:L123 J65:J75 Y49:AD53 Y55:AD55 E43:J55 N43:S54" xr:uid="{358B71B9-04E6-41EE-89D5-886D0A4A5FCB}">
      <formula1>$AT$134:$AT$384</formula1>
    </dataValidation>
    <dataValidation type="list" allowBlank="1" showInputMessage="1" showErrorMessage="1" sqref="P18:R21" xr:uid="{CB3009C5-5F6E-44D1-A547-F82DFC8D810E}">
      <formula1>#REF!</formula1>
    </dataValidation>
    <dataValidation type="list" allowBlank="1" showInputMessage="1" showErrorMessage="1" sqref="E3:J3 L3:N3 P3:R3 T3:V3 X3:Z3 AB3:AD3" xr:uid="{3C48C6A7-8EF2-4C2F-9DD5-39F2371FFB27}">
      <formula1>$AO$159:$AO$170</formula1>
    </dataValidation>
  </dataValidations>
  <hyperlinks>
    <hyperlink ref="AO135" r:id="rId1" xr:uid="{6029C920-525F-4456-B3DA-FC9FCC28968C}"/>
    <hyperlink ref="AO136" r:id="rId2" xr:uid="{EA921E57-54D6-4168-A308-E7F1042F1052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98E2E5A2-B20F-4A22-9489-8181AB1CCBDB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B1C32424-B280-4A3D-A09C-3C280EE4302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5F3DD60-A6B7-4021-B880-51C70C34E956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FA64093F-82C3-4E0A-8194-24C66DBBC48C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44392864-1A57-4032-A384-5D60C84777E0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22811D7-7A29-4750-BAC1-9C3FB06EC04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93C4857A-FC7B-4AD5-A3CE-A3BB86D6CB7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99D69C4-8BC0-4F44-8EE1-E56E9224E64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DK522"/>
  <sheetViews>
    <sheetView showGridLines="0" zoomScaleNormal="100" workbookViewId="0">
      <selection activeCell="CS47" sqref="CS4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23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>
      <c r="A5" s="477" t="s">
        <v>16</v>
      </c>
      <c r="B5" s="478"/>
      <c r="C5" s="914" t="s">
        <v>17</v>
      </c>
      <c r="D5" s="915"/>
      <c r="E5" s="915"/>
      <c r="F5" s="916"/>
      <c r="G5" s="489" t="s">
        <v>19</v>
      </c>
      <c r="H5" s="489"/>
      <c r="I5" s="489"/>
      <c r="J5" s="489"/>
      <c r="K5" s="489" t="s">
        <v>20</v>
      </c>
      <c r="L5" s="489"/>
      <c r="M5" s="489"/>
      <c r="N5" s="489"/>
      <c r="O5" s="489" t="s">
        <v>28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533</v>
      </c>
      <c r="D6" s="521"/>
      <c r="E6" s="521"/>
      <c r="F6" s="521"/>
      <c r="G6" s="521" t="s">
        <v>33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18</v>
      </c>
      <c r="D8" s="492"/>
      <c r="E8" s="492"/>
      <c r="F8" s="492"/>
      <c r="G8" s="493" t="s">
        <v>27</v>
      </c>
      <c r="H8" s="493"/>
      <c r="I8" s="493"/>
      <c r="J8" s="493"/>
      <c r="K8" s="494" t="s">
        <v>502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591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310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48</v>
      </c>
      <c r="D27" s="634"/>
      <c r="E27" s="428" t="s">
        <v>597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 t="s">
        <v>598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 t="s">
        <v>599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35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9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44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1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0.54166666666666663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49</v>
      </c>
      <c r="Z91" s="805"/>
      <c r="AA91" s="806" t="s">
        <v>199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0</v>
      </c>
      <c r="E124" s="843"/>
      <c r="F124" s="336">
        <f>SUMIF(F91:F123,$AL232,$AP209:$AP245)</f>
        <v>1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3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E568D0A5-CDC4-43B0-A0F0-245E732EA423}">
      <formula1>$AR$136:$AR$225</formula1>
    </dataValidation>
    <dataValidation type="list" allowBlank="1" showInputMessage="1" showErrorMessage="1" sqref="Y36:Y40 E36:E40 O36:O40 N19:O24" xr:uid="{1C046A43-E245-43AA-865C-85DE8A94C489}">
      <formula1>$AR$135:$AR$228</formula1>
    </dataValidation>
    <dataValidation type="list" allowBlank="1" showInputMessage="1" showErrorMessage="1" sqref="K65:L75" xr:uid="{3F42CA9D-EC9E-4DA1-952C-F78696FB8093}">
      <formula1>$AO$171:$AO$194</formula1>
    </dataValidation>
    <dataValidation type="list" allowBlank="1" showInputMessage="1" showErrorMessage="1" sqref="M79:N86 M65:N75" xr:uid="{A0330724-137E-4728-881A-63B145E41208}">
      <formula1>$AO$184:$AO$189</formula1>
    </dataValidation>
    <dataValidation type="list" allowBlank="1" showInputMessage="1" showErrorMessage="1" sqref="J18:J21" xr:uid="{2A00FFEC-CB80-4D82-8FD1-748C52E72F40}">
      <formula1>$AL$188:$AL$193</formula1>
    </dataValidation>
    <dataValidation type="list" allowBlank="1" showInputMessage="1" showErrorMessage="1" sqref="G65:I75" xr:uid="{A17FF604-7955-48A8-80DE-301990A22765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7FBAC7F-A77D-4B15-B1D3-E5ED33998784}">
      <formula1>$AL$232</formula1>
    </dataValidation>
    <dataValidation type="list" allowBlank="1" showInputMessage="1" showErrorMessage="1" sqref="I79:J86" xr:uid="{EEE88D6E-A678-445A-B1EC-2F9BA971FD45}">
      <formula1>$AL$224:$AL$230</formula1>
    </dataValidation>
    <dataValidation type="list" allowBlank="1" showInputMessage="1" showErrorMessage="1" sqref="A79:D86" xr:uid="{8B9DA587-8248-45AD-B992-A9A31D4D68B3}">
      <formula1>$AL$221:$AL$222</formula1>
    </dataValidation>
    <dataValidation type="list" allowBlank="1" showInputMessage="1" showErrorMessage="1" sqref="E79:H86" xr:uid="{D84A709B-3C58-4F8F-9EE4-C79EF9815A4A}">
      <formula1>$AL$195:$AL$219</formula1>
    </dataValidation>
    <dataValidation type="list" allowBlank="1" showInputMessage="1" showErrorMessage="1" sqref="Z6:Z8 Y6:Y24 Z10 Z12 Z14 Z16:Z22" xr:uid="{4FE69156-6FFF-49B9-9CEB-49AA85E23DE3}">
      <formula1>$AO$134:$AO$140</formula1>
    </dataValidation>
    <dataValidation type="list" allowBlank="1" showInputMessage="1" showErrorMessage="1" sqref="L18:L22 H18:H24 K18:K24 I18:I22" xr:uid="{CD7CE725-ED4A-47B3-BBB5-5EFCA71FC70E}">
      <formula1>$AL$141:$AL$144</formula1>
    </dataValidation>
    <dataValidation type="list" allowBlank="1" showInputMessage="1" showErrorMessage="1" sqref="V36:X40 L36:N40" xr:uid="{A6717A59-1EFB-4F7C-8110-E3C648BEE680}">
      <formula1>$AL$158:$AL$173</formula1>
    </dataValidation>
    <dataValidation type="list" allowBlank="1" showInputMessage="1" showErrorMessage="1" sqref="G2:L2" xr:uid="{36AA41F6-BDE2-426D-A033-000F624FB082}">
      <formula1>$BT$134:$BT$145</formula1>
    </dataValidation>
    <dataValidation type="list" allowBlank="1" showInputMessage="1" showErrorMessage="1" sqref="B36:D40" xr:uid="{779F6F31-02B6-4FAE-93F7-30E83D534309}">
      <formula1>$AL$158:$AL$174</formula1>
    </dataValidation>
    <dataValidation type="list" allowBlank="1" showInputMessage="1" showErrorMessage="1" sqref="E65:F75" xr:uid="{2100B7EA-D3B7-4A6B-B68A-C900E547139F}">
      <formula1>$AL$181:$AL$187</formula1>
    </dataValidation>
    <dataValidation type="list" allowBlank="1" showInputMessage="1" showErrorMessage="1" sqref="M2:R2" xr:uid="{4104C3A1-9B90-4631-9E34-780DACE985B3}">
      <formula1>$CM$134:$CM$172</formula1>
    </dataValidation>
    <dataValidation type="list" allowBlank="1" showInputMessage="1" showErrorMessage="1" sqref="A2:F2" xr:uid="{84286235-AF4B-49A7-B521-C744A233F9AB}">
      <formula1>$AT$134:$AT$165</formula1>
    </dataValidation>
    <dataValidation type="list" allowBlank="1" showInputMessage="1" showErrorMessage="1" sqref="O65:P75 T12:U12 T10:U10 T5:U8 S5:S15" xr:uid="{0172B6A7-10F3-4622-BDEA-239EF6A93B7A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5054BC4-3CE3-476B-B100-C9A683393125}">
      <formula1>$AH$134:$AH$246</formula1>
    </dataValidation>
    <dataValidation type="list" allowBlank="1" showInputMessage="1" showErrorMessage="1" sqref="K91:L123 J65:J75 Y49:AD53 Y55:AD55 E43:J55 N43:S54" xr:uid="{7FCBD977-D454-4591-8EED-597D2849910E}">
      <formula1>$AT$134:$AT$384</formula1>
    </dataValidation>
    <dataValidation type="list" allowBlank="1" showInputMessage="1" showErrorMessage="1" sqref="P18:R21" xr:uid="{30EC58E8-A9DF-4C64-8EE6-50B6BEC9DE15}">
      <formula1>#REF!</formula1>
    </dataValidation>
    <dataValidation type="list" allowBlank="1" showInputMessage="1" showErrorMessage="1" sqref="E3:J3 L3:N3 P3:R3 T3:V3 X3:Z3 AB3:AD3" xr:uid="{51AB7FA5-1982-4E24-866A-A4E223AE59E1}">
      <formula1>$AO$159:$AO$170</formula1>
    </dataValidation>
  </dataValidations>
  <hyperlinks>
    <hyperlink ref="AO135" r:id="rId1" xr:uid="{A60DC097-DD31-4072-AD8B-07F4E5C67535}"/>
    <hyperlink ref="AO136" r:id="rId2" xr:uid="{1F1D66B8-82D1-4C20-9FFB-76C7917F5DF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5C36A97-CB6B-4DD5-9172-3663C258AEC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F01DBDC-20AB-4A20-AC2D-06BE9280A8AD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837B43F6-9CCD-49B2-A5D0-173E72BF7950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654298CA-5B64-418D-88E3-B5413559E4E0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C1959B14-4FD9-4880-8CAA-EBE8578E4A03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E7CB14C9-D233-4CD4-B807-B6510AA24F2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6CF27ED-DA83-4EA1-B2EE-497DA471869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F9DE78A-473B-4F7E-9CBF-9303251FA8D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DK522"/>
  <sheetViews>
    <sheetView showGridLines="0" topLeftCell="A44" zoomScaleNormal="100" workbookViewId="0">
      <selection activeCell="A80" sqref="A80:D8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24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30</v>
      </c>
      <c r="D5" s="489"/>
      <c r="E5" s="489"/>
      <c r="F5" s="489"/>
      <c r="G5" s="489" t="s">
        <v>27</v>
      </c>
      <c r="H5" s="489"/>
      <c r="I5" s="489"/>
      <c r="J5" s="489"/>
      <c r="K5" s="489" t="s">
        <v>335</v>
      </c>
      <c r="L5" s="489"/>
      <c r="M5" s="489"/>
      <c r="N5" s="489"/>
      <c r="O5" s="489" t="s">
        <v>17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31</v>
      </c>
      <c r="D6" s="521"/>
      <c r="E6" s="521"/>
      <c r="F6" s="521"/>
      <c r="G6" s="521" t="s">
        <v>28</v>
      </c>
      <c r="H6" s="521"/>
      <c r="I6" s="521"/>
      <c r="J6" s="521"/>
      <c r="K6" s="521" t="s">
        <v>20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19</v>
      </c>
      <c r="D8" s="492"/>
      <c r="E8" s="492"/>
      <c r="F8" s="492"/>
      <c r="G8" s="493" t="s">
        <v>32</v>
      </c>
      <c r="H8" s="493"/>
      <c r="I8" s="493"/>
      <c r="J8" s="493"/>
      <c r="K8" s="494" t="s">
        <v>33</v>
      </c>
      <c r="L8" s="494"/>
      <c r="M8" s="494"/>
      <c r="N8" s="494"/>
      <c r="O8" s="495" t="s">
        <v>18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591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61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581</v>
      </c>
      <c r="F32" s="656"/>
      <c r="G32" s="656" t="s">
        <v>600</v>
      </c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10</v>
      </c>
      <c r="Z49" s="107">
        <v>13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7</v>
      </c>
      <c r="Z50" s="105">
        <v>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17</v>
      </c>
      <c r="Z57" s="277">
        <f t="shared" si="2"/>
        <v>22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3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0.52777777777777779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553</v>
      </c>
      <c r="Z91" s="805"/>
      <c r="AA91" s="806" t="s">
        <v>199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0.52986111111111112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551</v>
      </c>
      <c r="Z92" s="812"/>
      <c r="AA92" s="813" t="s">
        <v>601</v>
      </c>
      <c r="AB92" s="813"/>
      <c r="AC92" s="813"/>
      <c r="AD92" s="813"/>
    </row>
    <row r="93" spans="1:74" customFormat="1">
      <c r="A93" s="45">
        <v>0.54166666666666663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284</v>
      </c>
      <c r="Z93" s="812"/>
      <c r="AA93" s="813" t="s">
        <v>602</v>
      </c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0</v>
      </c>
      <c r="E124" s="843"/>
      <c r="F124" s="336">
        <f>SUMIF(F91:F123,$AL232,$AP209:$AP245)</f>
        <v>3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2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3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D2F90907-ED01-4310-82EE-8927930AB236}">
      <formula1>$AR$136:$AR$225</formula1>
    </dataValidation>
    <dataValidation type="list" allowBlank="1" showInputMessage="1" showErrorMessage="1" sqref="Y36:Y40 E36:E40 O36:O40 N19:O24" xr:uid="{53ECFCC2-7971-4B5C-964F-46FC38782231}">
      <formula1>$AR$135:$AR$228</formula1>
    </dataValidation>
    <dataValidation type="list" allowBlank="1" showInputMessage="1" showErrorMessage="1" sqref="K65:L75" xr:uid="{AA3E4E1D-8F40-48CF-B646-0ED1008855D7}">
      <formula1>$AO$171:$AO$194</formula1>
    </dataValidation>
    <dataValidation type="list" allowBlank="1" showInputMessage="1" showErrorMessage="1" sqref="M79:N86 M65:N75" xr:uid="{7AEC566E-0B3D-423B-AF55-DE9D372CBACD}">
      <formula1>$AO$184:$AO$189</formula1>
    </dataValidation>
    <dataValidation type="list" allowBlank="1" showInputMessage="1" showErrorMessage="1" sqref="J18:J21" xr:uid="{AB9D1266-47A5-488B-B00B-8C8E63D7C76C}">
      <formula1>$AL$188:$AL$193</formula1>
    </dataValidation>
    <dataValidation type="list" allowBlank="1" showInputMessage="1" showErrorMessage="1" sqref="G65:I75" xr:uid="{B8F55BDA-F970-435A-B3DE-B9672CF6A019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DA24048-3F39-4134-B672-96CA084D6AD7}">
      <formula1>$AL$232</formula1>
    </dataValidation>
    <dataValidation type="list" allowBlank="1" showInputMessage="1" showErrorMessage="1" sqref="I79:J86" xr:uid="{71294B72-DA41-4FB6-B292-550AEADFA84E}">
      <formula1>$AL$224:$AL$230</formula1>
    </dataValidation>
    <dataValidation type="list" allowBlank="1" showInputMessage="1" showErrorMessage="1" sqref="A79:D86" xr:uid="{135F4C78-9DC2-4F9C-BDE2-67DFB0C7D809}">
      <formula1>$AL$221:$AL$222</formula1>
    </dataValidation>
    <dataValidation type="list" allowBlank="1" showInputMessage="1" showErrorMessage="1" sqref="E79:H86" xr:uid="{BD78A987-1CB8-4028-9AFB-75DDD6C27875}">
      <formula1>$AL$195:$AL$219</formula1>
    </dataValidation>
    <dataValidation type="list" allowBlank="1" showInputMessage="1" showErrorMessage="1" sqref="Z6:Z8 Y6:Y24 Z10 Z12 Z14 Z16:Z22" xr:uid="{DD450986-16D4-4DD7-AE6C-E85C80A66980}">
      <formula1>$AO$134:$AO$140</formula1>
    </dataValidation>
    <dataValidation type="list" allowBlank="1" showInputMessage="1" showErrorMessage="1" sqref="L18:L22 H18:H24 K18:K24 I18:I22" xr:uid="{B3947AD3-5AF0-4A66-ADDD-E2E5C25135AF}">
      <formula1>$AL$141:$AL$144</formula1>
    </dataValidation>
    <dataValidation type="list" allowBlank="1" showInputMessage="1" showErrorMessage="1" sqref="V36:X40 L36:N40" xr:uid="{D07ADEE5-C967-4B9B-8CBE-84F125FE8FE6}">
      <formula1>$AL$158:$AL$173</formula1>
    </dataValidation>
    <dataValidation type="list" allowBlank="1" showInputMessage="1" showErrorMessage="1" sqref="G2:L2" xr:uid="{E122021F-F890-45D3-A463-834A8B147E09}">
      <formula1>$BT$134:$BT$145</formula1>
    </dataValidation>
    <dataValidation type="list" allowBlank="1" showInputMessage="1" showErrorMessage="1" sqref="B36:D40" xr:uid="{38A14ACF-84AB-4631-A76F-1F071F5D01F1}">
      <formula1>$AL$158:$AL$174</formula1>
    </dataValidation>
    <dataValidation type="list" allowBlank="1" showInputMessage="1" showErrorMessage="1" sqref="E65:F75" xr:uid="{93DB0197-C177-419C-BF07-B58EC501A8F8}">
      <formula1>$AL$181:$AL$187</formula1>
    </dataValidation>
    <dataValidation type="list" allowBlank="1" showInputMessage="1" showErrorMessage="1" sqref="M2:R2" xr:uid="{EA37B0E4-0235-424C-A9A8-2B2FDC8A0C20}">
      <formula1>$CM$134:$CM$172</formula1>
    </dataValidation>
    <dataValidation type="list" allowBlank="1" showInputMessage="1" showErrorMessage="1" sqref="A2:F2" xr:uid="{195000C6-A34B-4994-BC23-3E15AB3708CF}">
      <formula1>$AT$134:$AT$165</formula1>
    </dataValidation>
    <dataValidation type="list" allowBlank="1" showInputMessage="1" showErrorMessage="1" sqref="O65:P75 T12:U12 T10:U10 T5:U8 S5:S15" xr:uid="{E1D1DA73-4566-440F-BBCF-5DCD0F93B7A8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20D8164B-1A32-4D66-A105-AA030F28B3BD}">
      <formula1>$AH$134:$AH$246</formula1>
    </dataValidation>
    <dataValidation type="list" allowBlank="1" showInputMessage="1" showErrorMessage="1" sqref="K91:L123 J65:J75 Y49:AD53 Y55:AD55 E43:J55 N43:S54" xr:uid="{6294B4A5-F620-456B-ACF7-CB4B883438CB}">
      <formula1>$AT$134:$AT$384</formula1>
    </dataValidation>
    <dataValidation type="list" allowBlank="1" showInputMessage="1" showErrorMessage="1" sqref="P18:R21" xr:uid="{7A748BE9-7DF7-483F-B95E-8E97AB69D620}">
      <formula1>#REF!</formula1>
    </dataValidation>
    <dataValidation type="list" allowBlank="1" showInputMessage="1" showErrorMessage="1" sqref="E3:J3 L3:N3 P3:R3 T3:V3 X3:Z3 AB3:AD3" xr:uid="{14FF1C8E-2BAA-4D9D-AB3F-5351D0143690}">
      <formula1>$AO$159:$AO$170</formula1>
    </dataValidation>
  </dataValidations>
  <hyperlinks>
    <hyperlink ref="AO135" r:id="rId1" xr:uid="{C69AC7BF-57B9-488D-804B-930EF5F4903C}"/>
    <hyperlink ref="AO136" r:id="rId2" xr:uid="{1F506943-7554-45DF-81AE-5C82E9F65059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29881EC-7702-4D38-B96B-0F055EB2087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9C7B02EA-88E0-4080-9843-C02359CF1A74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2E3798F2-52AF-47E7-B06A-BF549DF265CA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F3E7CC0-080C-4AF9-9FA5-12D0FC0024FB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BAC56B9D-FE29-4C1D-8BEE-A1D255EAC7A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B4462C-561E-4E8C-A924-210733EF1A48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8DB9F23-A547-4927-A778-9720916E5FC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2F94030-9A30-4427-9089-6757DC79B0E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DK522"/>
  <sheetViews>
    <sheetView showGridLines="0" topLeftCell="A78" zoomScaleNormal="100" workbookViewId="0">
      <selection activeCell="CQ48" sqref="CQ4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25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20</v>
      </c>
      <c r="H5" s="489"/>
      <c r="I5" s="489"/>
      <c r="J5" s="489"/>
      <c r="K5" s="489" t="s">
        <v>27</v>
      </c>
      <c r="L5" s="489"/>
      <c r="M5" s="489"/>
      <c r="N5" s="489"/>
      <c r="O5" s="489" t="s">
        <v>31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30</v>
      </c>
      <c r="D6" s="521"/>
      <c r="E6" s="521"/>
      <c r="F6" s="521"/>
      <c r="G6" s="521" t="s">
        <v>28</v>
      </c>
      <c r="H6" s="521"/>
      <c r="I6" s="521"/>
      <c r="J6" s="521"/>
      <c r="K6" s="521" t="s">
        <v>26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19</v>
      </c>
      <c r="D8" s="492"/>
      <c r="E8" s="492"/>
      <c r="F8" s="492"/>
      <c r="G8" s="493" t="s">
        <v>32</v>
      </c>
      <c r="H8" s="493"/>
      <c r="I8" s="493"/>
      <c r="J8" s="493"/>
      <c r="K8" s="494" t="s">
        <v>33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591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279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48</v>
      </c>
      <c r="D27" s="634"/>
      <c r="E27" s="428" t="s">
        <v>603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281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 t="s">
        <v>604</v>
      </c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 t="s">
        <v>605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 t="s">
        <v>606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 t="s">
        <v>607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7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30</v>
      </c>
      <c r="Z49" s="107">
        <v>11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20</v>
      </c>
      <c r="Z50" s="105">
        <v>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v>1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50</v>
      </c>
      <c r="Z57" s="277">
        <f t="shared" si="2"/>
        <v>20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7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1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0.54861111111111116</v>
      </c>
      <c r="B65" s="747"/>
      <c r="C65" s="748">
        <v>0.55902777777777779</v>
      </c>
      <c r="D65" s="748"/>
      <c r="E65" s="749" t="s">
        <v>157</v>
      </c>
      <c r="F65" s="749"/>
      <c r="G65" s="749" t="s">
        <v>144</v>
      </c>
      <c r="H65" s="749"/>
      <c r="I65" s="749"/>
      <c r="J65" s="327">
        <v>1</v>
      </c>
      <c r="K65" s="749" t="s">
        <v>396</v>
      </c>
      <c r="L65" s="749"/>
      <c r="M65" s="749" t="s">
        <v>16</v>
      </c>
      <c r="N65" s="749"/>
      <c r="O65" s="749" t="s">
        <v>21</v>
      </c>
      <c r="P65" s="749"/>
      <c r="Q65" s="749" t="s">
        <v>27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0.70486111111111116</v>
      </c>
      <c r="B66" s="741"/>
      <c r="C66" s="742">
        <v>0.71875</v>
      </c>
      <c r="D66" s="742"/>
      <c r="E66" s="743" t="s">
        <v>157</v>
      </c>
      <c r="F66" s="743"/>
      <c r="G66" s="743" t="s">
        <v>121</v>
      </c>
      <c r="H66" s="743"/>
      <c r="I66" s="743"/>
      <c r="J66" s="326">
        <v>1</v>
      </c>
      <c r="K66" s="743" t="s">
        <v>316</v>
      </c>
      <c r="L66" s="743"/>
      <c r="M66" s="743"/>
      <c r="N66" s="743"/>
      <c r="O66" s="743" t="s">
        <v>21</v>
      </c>
      <c r="P66" s="743"/>
      <c r="Q66" s="743" t="s">
        <v>28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1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1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284</v>
      </c>
      <c r="Z91" s="805"/>
      <c r="AA91" s="806" t="s">
        <v>608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0.50902777777777775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 t="s">
        <v>197</v>
      </c>
      <c r="X92" s="321"/>
      <c r="Y92" s="812" t="s">
        <v>553</v>
      </c>
      <c r="Z92" s="812"/>
      <c r="AA92" s="813" t="s">
        <v>609</v>
      </c>
      <c r="AB92" s="813"/>
      <c r="AC92" s="813"/>
      <c r="AD92" s="813"/>
    </row>
    <row r="93" spans="1:74" customFormat="1">
      <c r="A93" s="45">
        <v>0.52638888888888891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 t="s">
        <v>197</v>
      </c>
      <c r="X93" s="321"/>
      <c r="Y93" s="812" t="s">
        <v>49</v>
      </c>
      <c r="Z93" s="812"/>
      <c r="AA93" s="813" t="s">
        <v>610</v>
      </c>
      <c r="AB93" s="813"/>
      <c r="AC93" s="813"/>
      <c r="AD93" s="813"/>
    </row>
    <row r="94" spans="1:74" customFormat="1">
      <c r="A94" s="45">
        <v>0.53333333333333333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 t="s">
        <v>197</v>
      </c>
      <c r="X94" s="321"/>
      <c r="Y94" s="812" t="s">
        <v>48</v>
      </c>
      <c r="Z94" s="812"/>
      <c r="AA94" s="813" t="s">
        <v>611</v>
      </c>
      <c r="AB94" s="813"/>
      <c r="AC94" s="813"/>
      <c r="AD94" s="813"/>
    </row>
    <row r="95" spans="1:74" customFormat="1">
      <c r="A95" s="45">
        <v>0.53680555555555554</v>
      </c>
      <c r="B95" s="807" t="s">
        <v>197</v>
      </c>
      <c r="C95" s="807"/>
      <c r="D95" s="808"/>
      <c r="E95" s="808"/>
      <c r="F95" s="46" t="s">
        <v>197</v>
      </c>
      <c r="G95" s="807"/>
      <c r="H95" s="807"/>
      <c r="I95" s="808"/>
      <c r="J95" s="808"/>
      <c r="K95" s="809">
        <v>1</v>
      </c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 t="s">
        <v>197</v>
      </c>
      <c r="X95" s="321"/>
      <c r="Y95" s="812" t="s">
        <v>498</v>
      </c>
      <c r="Z95" s="812"/>
      <c r="AA95" s="813" t="s">
        <v>612</v>
      </c>
      <c r="AB95" s="813"/>
      <c r="AC95" s="813"/>
      <c r="AD95" s="813"/>
    </row>
    <row r="96" spans="1:74" customFormat="1">
      <c r="A96" s="45">
        <v>0.59791666666666665</v>
      </c>
      <c r="B96" s="807" t="s">
        <v>197</v>
      </c>
      <c r="C96" s="807"/>
      <c r="D96" s="808"/>
      <c r="E96" s="808"/>
      <c r="F96" s="46" t="s">
        <v>197</v>
      </c>
      <c r="G96" s="807"/>
      <c r="H96" s="807"/>
      <c r="I96" s="808"/>
      <c r="J96" s="808"/>
      <c r="K96" s="809">
        <v>2</v>
      </c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 t="s">
        <v>197</v>
      </c>
      <c r="X96" s="321"/>
      <c r="Y96" s="812" t="s">
        <v>613</v>
      </c>
      <c r="Z96" s="812"/>
      <c r="AA96" s="813" t="s">
        <v>614</v>
      </c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6</v>
      </c>
      <c r="C124" s="842"/>
      <c r="D124" s="842">
        <f ca="1">SUMIF(D91:E123,$AL232,$AP209:$AP245)</f>
        <v>0</v>
      </c>
      <c r="E124" s="843"/>
      <c r="F124" s="336">
        <f>SUMIF(F91:F123,$AL232,$AP209:$AP245)</f>
        <v>6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7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5</v>
      </c>
      <c r="X124" s="295">
        <f>SUMIF(X91:X123,$AL232,$AP209:$AP245)</f>
        <v>1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1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1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>
        <f t="shared" ref="AW174:AW184" si="74">IF(AND(G65=$W$66,E65=$AL$184),J65,"0")</f>
        <v>1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>
        <f>IF(AND(G66=$W$72,E66=$AL$184),J66,"0")</f>
        <v>1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D0F48CF4-DCD9-4CFB-A50B-AD6933BDFB55}">
      <formula1>$AR$136:$AR$225</formula1>
    </dataValidation>
    <dataValidation type="list" allowBlank="1" showInputMessage="1" showErrorMessage="1" sqref="Y36:Y40 E36:E40 O36:O40 N19:O24" xr:uid="{499A2D38-2EFE-47E6-92FA-0775CB535FBA}">
      <formula1>$AR$135:$AR$228</formula1>
    </dataValidation>
    <dataValidation type="list" allowBlank="1" showInputMessage="1" showErrorMessage="1" sqref="K65:L75" xr:uid="{BD329D7E-9C3E-4A23-87C1-40084B153738}">
      <formula1>$AO$171:$AO$194</formula1>
    </dataValidation>
    <dataValidation type="list" allowBlank="1" showInputMessage="1" showErrorMessage="1" sqref="M79:N86 M65:N75" xr:uid="{CA409862-0F9D-46B2-A608-86F9A062545E}">
      <formula1>$AO$184:$AO$189</formula1>
    </dataValidation>
    <dataValidation type="list" allowBlank="1" showInputMessage="1" showErrorMessage="1" sqref="J18:J21" xr:uid="{40F0B627-01E1-4629-881B-6AE537CCD1EB}">
      <formula1>$AL$188:$AL$193</formula1>
    </dataValidation>
    <dataValidation type="list" allowBlank="1" showInputMessage="1" showErrorMessage="1" sqref="G65:I75" xr:uid="{A7388BD3-3A22-4645-991F-6709576761D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B3635199-71D6-4B9B-B5AF-6EA8B2AE322E}">
      <formula1>$AL$232</formula1>
    </dataValidation>
    <dataValidation type="list" allowBlank="1" showInputMessage="1" showErrorMessage="1" sqref="I79:J86" xr:uid="{6CFBAF26-7366-4FBA-8153-686974A1FBE7}">
      <formula1>$AL$224:$AL$230</formula1>
    </dataValidation>
    <dataValidation type="list" allowBlank="1" showInputMessage="1" showErrorMessage="1" sqref="A79:D86" xr:uid="{A4CFB33B-7B84-4B08-ADB5-FB877C206C96}">
      <formula1>$AL$221:$AL$222</formula1>
    </dataValidation>
    <dataValidation type="list" allowBlank="1" showInputMessage="1" showErrorMessage="1" sqref="E79:H86" xr:uid="{4534E4B6-ACEF-449D-86FF-0168F1115D95}">
      <formula1>$AL$195:$AL$219</formula1>
    </dataValidation>
    <dataValidation type="list" allowBlank="1" showInputMessage="1" showErrorMessage="1" sqref="Z6:Z8 Y6:Y24 Z10 Z12 Z14 Z16:Z22" xr:uid="{10547F16-B413-44F8-9449-41C2741D0384}">
      <formula1>$AO$134:$AO$140</formula1>
    </dataValidation>
    <dataValidation type="list" allowBlank="1" showInputMessage="1" showErrorMessage="1" sqref="L18:L22 H18:H24 K18:K24 I18:I22" xr:uid="{99F21563-49CC-4F6E-9869-D5A2FF79FC40}">
      <formula1>$AL$141:$AL$144</formula1>
    </dataValidation>
    <dataValidation type="list" allowBlank="1" showInputMessage="1" showErrorMessage="1" sqref="V36:X40 L36:N40" xr:uid="{D735E270-649B-4603-818A-CB6CC2BD172D}">
      <formula1>$AL$158:$AL$173</formula1>
    </dataValidation>
    <dataValidation type="list" allowBlank="1" showInputMessage="1" showErrorMessage="1" sqref="G2:L2" xr:uid="{1223FED0-060E-4D36-84AA-7C0DD51AC59B}">
      <formula1>$BT$134:$BT$145</formula1>
    </dataValidation>
    <dataValidation type="list" allowBlank="1" showInputMessage="1" showErrorMessage="1" sqref="B36:D40" xr:uid="{0F4325EF-DB2F-48BB-8AC3-5C962E43A73C}">
      <formula1>$AL$158:$AL$174</formula1>
    </dataValidation>
    <dataValidation type="list" allowBlank="1" showInputMessage="1" showErrorMessage="1" sqref="E65:F75" xr:uid="{A6982952-16B9-494F-8496-09F0CB0A17D1}">
      <formula1>$AL$181:$AL$187</formula1>
    </dataValidation>
    <dataValidation type="list" allowBlank="1" showInputMessage="1" showErrorMessage="1" sqref="M2:R2" xr:uid="{69B188AF-B1CB-45E4-B291-3C4A162FED7E}">
      <formula1>$CM$134:$CM$172</formula1>
    </dataValidation>
    <dataValidation type="list" allowBlank="1" showInputMessage="1" showErrorMessage="1" sqref="A2:F2" xr:uid="{3430040D-B67F-4A24-812F-F3DD6320A847}">
      <formula1>$AT$134:$AT$165</formula1>
    </dataValidation>
    <dataValidation type="list" allowBlank="1" showInputMessage="1" showErrorMessage="1" sqref="O65:P75 T12:U12 T10:U10 T5:U8 S5:S15" xr:uid="{11395B34-793C-4A4A-949E-74A676DE35D0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06849C73-E6BE-48BC-AB9C-E020EDD76FF7}">
      <formula1>$AH$134:$AH$246</formula1>
    </dataValidation>
    <dataValidation type="list" allowBlank="1" showInputMessage="1" showErrorMessage="1" sqref="K91:L123 J65:J75 Y49:AD53 Y55:AD55 E43:J55 N43:S54" xr:uid="{3E6F4320-ECE2-473F-8845-97684A5E0EB0}">
      <formula1>$AT$134:$AT$384</formula1>
    </dataValidation>
    <dataValidation type="list" allowBlank="1" showInputMessage="1" showErrorMessage="1" sqref="P18:R21" xr:uid="{8932BA20-4C96-486E-96E6-D1B8C15602D0}">
      <formula1>#REF!</formula1>
    </dataValidation>
    <dataValidation type="list" allowBlank="1" showInputMessage="1" showErrorMessage="1" sqref="E3:J3 L3:N3 P3:R3 T3:V3 X3:Z3 AB3:AD3" xr:uid="{9C39EA0D-5334-4CF4-A6B0-637FF9D25F5B}">
      <formula1>$AO$159:$AO$170</formula1>
    </dataValidation>
  </dataValidations>
  <hyperlinks>
    <hyperlink ref="AO135" r:id="rId1" xr:uid="{44169FCF-59C7-4CB3-BC86-BFB6FB62D5C8}"/>
    <hyperlink ref="AO136" r:id="rId2" xr:uid="{7EBFB5B3-9185-40C6-9783-24FAA85997A8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DCC8523F-67BD-4746-8D53-244FD4144271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1C5719F-D199-4476-80BE-3D52AE85E17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C67E93B-08E2-43C4-B511-39E651BE6FAF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F01C17FA-A55B-4A1A-9565-5412A1048D55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D1970B96-C47D-48D3-85D8-EF3FFC47C87B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827430B-1AEE-48FD-9D91-93936868CFA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8B9F0D50-D4F0-4FFB-9932-0398E612272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430098CF-2022-48B1-AFB9-DA44E9206A0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DK522"/>
  <sheetViews>
    <sheetView showGridLines="0" zoomScaleNormal="100" workbookViewId="0">
      <selection activeCell="E67" sqref="E67:F6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26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30</v>
      </c>
      <c r="D5" s="489"/>
      <c r="E5" s="489"/>
      <c r="F5" s="489"/>
      <c r="G5" s="489" t="s">
        <v>17</v>
      </c>
      <c r="H5" s="489"/>
      <c r="I5" s="489"/>
      <c r="J5" s="489"/>
      <c r="K5" s="489" t="s">
        <v>19</v>
      </c>
      <c r="L5" s="489"/>
      <c r="M5" s="489"/>
      <c r="N5" s="489"/>
      <c r="O5" s="489" t="s">
        <v>20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26</v>
      </c>
      <c r="D6" s="521"/>
      <c r="E6" s="521"/>
      <c r="F6" s="521"/>
      <c r="G6" s="521" t="s">
        <v>488</v>
      </c>
      <c r="H6" s="521"/>
      <c r="I6" s="521"/>
      <c r="J6" s="521"/>
      <c r="K6" s="521" t="s">
        <v>482</v>
      </c>
      <c r="L6" s="521"/>
      <c r="M6" s="521"/>
      <c r="N6" s="521"/>
      <c r="O6" s="521" t="s">
        <v>27</v>
      </c>
      <c r="P6" s="521"/>
      <c r="Q6" s="521"/>
      <c r="R6" s="522"/>
      <c r="S6" s="523" t="s">
        <v>21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 t="s">
        <v>28</v>
      </c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486</v>
      </c>
      <c r="D8" s="492"/>
      <c r="E8" s="492"/>
      <c r="F8" s="492"/>
      <c r="G8" s="493" t="s">
        <v>335</v>
      </c>
      <c r="H8" s="493"/>
      <c r="I8" s="493"/>
      <c r="J8" s="493"/>
      <c r="K8" s="494" t="s">
        <v>32</v>
      </c>
      <c r="L8" s="494"/>
      <c r="M8" s="494"/>
      <c r="N8" s="494"/>
      <c r="O8" s="495" t="s">
        <v>33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615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/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48</v>
      </c>
      <c r="D27" s="634"/>
      <c r="E27" s="428" t="s">
        <v>616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90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33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123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3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customHeight="1">
      <c r="A65" s="747">
        <v>0.53472222222222221</v>
      </c>
      <c r="B65" s="747"/>
      <c r="C65" s="748"/>
      <c r="D65" s="748"/>
      <c r="E65" s="917" t="s">
        <v>157</v>
      </c>
      <c r="F65" s="918"/>
      <c r="G65" s="917" t="s">
        <v>121</v>
      </c>
      <c r="H65" s="919"/>
      <c r="I65" s="918"/>
      <c r="J65" s="327">
        <v>1</v>
      </c>
      <c r="K65" s="749" t="s">
        <v>316</v>
      </c>
      <c r="L65" s="749"/>
      <c r="M65" s="749"/>
      <c r="N65" s="749"/>
      <c r="O65" s="749" t="s">
        <v>487</v>
      </c>
      <c r="P65" s="749"/>
      <c r="Q65" s="749" t="s">
        <v>534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 t="s">
        <v>157</v>
      </c>
      <c r="F66" s="743"/>
      <c r="G66" s="743" t="s">
        <v>167</v>
      </c>
      <c r="H66" s="743"/>
      <c r="I66" s="743"/>
      <c r="J66" s="326">
        <v>1</v>
      </c>
      <c r="K66" s="743" t="s">
        <v>392</v>
      </c>
      <c r="L66" s="743"/>
      <c r="M66" s="743"/>
      <c r="N66" s="743"/>
      <c r="O66" s="743" t="s">
        <v>487</v>
      </c>
      <c r="P66" s="743"/>
      <c r="Q66" s="743" t="s">
        <v>617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 t="s">
        <v>157</v>
      </c>
      <c r="F67" s="743"/>
      <c r="G67" s="743" t="s">
        <v>167</v>
      </c>
      <c r="H67" s="743"/>
      <c r="I67" s="743"/>
      <c r="J67" s="326">
        <v>1</v>
      </c>
      <c r="K67" s="743" t="s">
        <v>392</v>
      </c>
      <c r="L67" s="743"/>
      <c r="M67" s="743"/>
      <c r="N67" s="743"/>
      <c r="O67" s="743" t="s">
        <v>487</v>
      </c>
      <c r="P67" s="743"/>
      <c r="Q67" s="743" t="s">
        <v>534</v>
      </c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1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2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284</v>
      </c>
      <c r="Z91" s="805"/>
      <c r="AA91" s="806" t="s">
        <v>590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0.59722222222222221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2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 t="s">
        <v>197</v>
      </c>
      <c r="X92" s="321"/>
      <c r="Y92" s="812" t="s">
        <v>613</v>
      </c>
      <c r="Z92" s="812"/>
      <c r="AA92" s="813" t="s">
        <v>596</v>
      </c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2</v>
      </c>
      <c r="C124" s="842"/>
      <c r="D124" s="842">
        <f ca="1">SUMIF(D91:E123,$AL232,$AP209:$AP245)</f>
        <v>0</v>
      </c>
      <c r="E124" s="843"/>
      <c r="F124" s="336">
        <f>SUMIF(F91:F123,$AL232,$AP209:$AP245)</f>
        <v>2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1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>IF(AND(G65=$W$66,E65=$AL$181),J65,"0")</f>
        <v>0</v>
      </c>
      <c r="AX135" s="72" t="str">
        <f>IF(AND(G65=$W$67,E65=$AL$181),J65,"0")</f>
        <v>0</v>
      </c>
      <c r="AY135" s="72" t="str">
        <f>IF(AND(G65=$W$68,E65=$AL$181),J65,"0")</f>
        <v>0</v>
      </c>
      <c r="AZ135" s="72" t="str">
        <f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ref="AW136:AW145" si="11">IF(AND(G66=$W$66,E66=$AL$181),J66,"0")</f>
        <v>0</v>
      </c>
      <c r="AX136" s="72" t="str">
        <f t="shared" ref="AX136:AX145" si="12">IF(AND(G66=$W$67,E66=$AL$181),J66,"0")</f>
        <v>0</v>
      </c>
      <c r="AY136" s="72" t="str">
        <f t="shared" ref="AY136:AY145" si="13">IF(AND(G66=$W$68,E66=$AL$181),J66,"0")</f>
        <v>0</v>
      </c>
      <c r="AZ136" s="72" t="str">
        <f t="shared" ref="AZ136:AZ145" si="14">IF(AND(G66=$W$69,E66=$AL$181),J66,"0")</f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>IF(AND(G65=$W$66,E65=$AL$182),J65,"0")</f>
        <v>0</v>
      </c>
      <c r="AX148" s="72" t="str">
        <f>IF(AND(G65=$W$67,E65=$AL$182),J65,"0")</f>
        <v>0</v>
      </c>
      <c r="AY148" s="72" t="str">
        <f>IF(AND(G65=$W$68,E65=$AL$182),J65,"0")</f>
        <v>0</v>
      </c>
      <c r="AZ148" s="72" t="str">
        <f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ref="AW149:AW158" si="31">IF(AND(G66=$W$66,E66=$AL$182),J66,"0")</f>
        <v>0</v>
      </c>
      <c r="AX149" s="72" t="str">
        <f>IF(AND(G66=$W$67,E66=$AL$182),J66,"0")</f>
        <v>0</v>
      </c>
      <c r="AY149" s="72" t="str">
        <f t="shared" ref="AY149:AY158" si="32">IF(AND(G66=$W$68,E66=$AL$182),J66,"0")</f>
        <v>0</v>
      </c>
      <c r="AZ149" s="72" t="str">
        <f t="shared" ref="AZ149:AZ158" si="33">IF(AND(G66=$W$69,E66=$AL$182),J66,"0")</f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ref="AX150:AX158" si="34">IF(AND(G67=$W$67,E67=$AL$182),J67,"0")</f>
        <v>0</v>
      </c>
      <c r="AY150" s="72" t="str">
        <f t="shared" si="32"/>
        <v>0</v>
      </c>
      <c r="AZ150" s="72" t="str">
        <f t="shared" si="33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4"/>
        <v>0</v>
      </c>
      <c r="AY151" s="72" t="str">
        <f t="shared" si="32"/>
        <v>0</v>
      </c>
      <c r="AZ151" s="72" t="str">
        <f t="shared" si="33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4"/>
        <v>0</v>
      </c>
      <c r="AY152" s="72" t="str">
        <f t="shared" si="32"/>
        <v>0</v>
      </c>
      <c r="AZ152" s="72" t="str">
        <f t="shared" si="33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1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4"/>
        <v>0</v>
      </c>
      <c r="AY153" s="72" t="str">
        <f t="shared" si="32"/>
        <v>0</v>
      </c>
      <c r="AZ153" s="72" t="str">
        <f t="shared" si="33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4"/>
        <v>0</v>
      </c>
      <c r="AY154" s="72" t="str">
        <f t="shared" si="32"/>
        <v>0</v>
      </c>
      <c r="AZ154" s="72" t="str">
        <f t="shared" si="33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4"/>
        <v>0</v>
      </c>
      <c r="AY155" s="72" t="str">
        <f t="shared" si="32"/>
        <v>0</v>
      </c>
      <c r="AZ155" s="72" t="str">
        <f t="shared" si="33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4"/>
        <v>0</v>
      </c>
      <c r="AY156" s="72" t="str">
        <f t="shared" si="32"/>
        <v>0</v>
      </c>
      <c r="AZ156" s="72" t="str">
        <f t="shared" si="33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4"/>
        <v>0</v>
      </c>
      <c r="AY157" s="72" t="str">
        <f t="shared" si="32"/>
        <v>0</v>
      </c>
      <c r="AZ157" s="72" t="str">
        <f t="shared" si="33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4"/>
        <v>0</v>
      </c>
      <c r="AY158" s="72" t="str">
        <f t="shared" si="32"/>
        <v>0</v>
      </c>
      <c r="AZ158" s="72" t="str">
        <f t="shared" si="33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>IF(AND(G65=$W$66,E65=$AL$183),J65,"0")</f>
        <v>0</v>
      </c>
      <c r="AX161" s="72" t="str">
        <f>IF(AND(G65=$W$67,E65=$AL$183),J65,"0")</f>
        <v>0</v>
      </c>
      <c r="AY161" s="72" t="str">
        <f>IF(AND(G65=$W$68,E65=$AL$183),J65,"0")</f>
        <v>0</v>
      </c>
      <c r="AZ161" s="72" t="str">
        <f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4">SUM(BJ150+BJ151+BJ152+BJ153+BJ154+BJ155+BJ156+BJ157+BJ158+BJ159)</f>
        <v>0</v>
      </c>
      <c r="BK161" s="82">
        <f t="shared" si="44"/>
        <v>0</v>
      </c>
      <c r="BL161" s="82">
        <f t="shared" si="44"/>
        <v>0</v>
      </c>
      <c r="BM161" s="82">
        <f t="shared" si="44"/>
        <v>0</v>
      </c>
      <c r="BN161" s="82">
        <f t="shared" si="44"/>
        <v>0</v>
      </c>
      <c r="BO161" s="82">
        <f t="shared" si="44"/>
        <v>1</v>
      </c>
      <c r="BP161" s="82">
        <f t="shared" si="44"/>
        <v>2</v>
      </c>
      <c r="BQ161" s="82">
        <f t="shared" si="44"/>
        <v>0</v>
      </c>
      <c r="BR161" s="83">
        <f t="shared" si="44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ref="AW162:AW171" si="45">IF(AND(G66=$W$66,E66=$AL$183),J66,"0")</f>
        <v>0</v>
      </c>
      <c r="AX162" s="72" t="str">
        <f t="shared" ref="AX162:AX171" si="46">IF(AND(G66=$W$67,E66=$AL$183),J66,"0")</f>
        <v>0</v>
      </c>
      <c r="AY162" s="72" t="str">
        <f t="shared" ref="AY162:AY171" si="47">IF(AND(G66=$W$68,E66=$AL$183),J66,"0")</f>
        <v>0</v>
      </c>
      <c r="AZ162" s="72" t="str">
        <f t="shared" ref="AZ162:AZ171" si="48">IF(AND(G66=$W$69,E66=$AL$183),J66,"0")</f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5"/>
        <v>0</v>
      </c>
      <c r="AX163" s="72" t="str">
        <f t="shared" si="46"/>
        <v>0</v>
      </c>
      <c r="AY163" s="72" t="str">
        <f t="shared" si="47"/>
        <v>0</v>
      </c>
      <c r="AZ163" s="72" t="str">
        <f t="shared" si="48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5"/>
        <v>0</v>
      </c>
      <c r="AX164" s="72" t="str">
        <f t="shared" si="46"/>
        <v>0</v>
      </c>
      <c r="AY164" s="72" t="str">
        <f t="shared" si="47"/>
        <v>0</v>
      </c>
      <c r="AZ164" s="72" t="str">
        <f t="shared" si="48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5"/>
        <v>0</v>
      </c>
      <c r="AX165" s="72" t="str">
        <f t="shared" si="46"/>
        <v>0</v>
      </c>
      <c r="AY165" s="72" t="str">
        <f t="shared" si="47"/>
        <v>0</v>
      </c>
      <c r="AZ165" s="72" t="str">
        <f t="shared" si="48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5"/>
        <v>0</v>
      </c>
      <c r="AX166" s="72" t="str">
        <f t="shared" si="46"/>
        <v>0</v>
      </c>
      <c r="AY166" s="72" t="str">
        <f t="shared" si="47"/>
        <v>0</v>
      </c>
      <c r="AZ166" s="72" t="str">
        <f t="shared" si="48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5"/>
        <v>0</v>
      </c>
      <c r="AX167" s="72" t="str">
        <f t="shared" si="46"/>
        <v>0</v>
      </c>
      <c r="AY167" s="72" t="str">
        <f t="shared" si="47"/>
        <v>0</v>
      </c>
      <c r="AZ167" s="72" t="str">
        <f t="shared" si="48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5"/>
        <v>0</v>
      </c>
      <c r="AX168" s="72" t="str">
        <f t="shared" si="46"/>
        <v>0</v>
      </c>
      <c r="AY168" s="72" t="str">
        <f t="shared" si="47"/>
        <v>0</v>
      </c>
      <c r="AZ168" s="72" t="str">
        <f t="shared" si="48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5"/>
        <v>0</v>
      </c>
      <c r="AX169" s="72" t="str">
        <f t="shared" si="46"/>
        <v>0</v>
      </c>
      <c r="AY169" s="72" t="str">
        <f t="shared" si="47"/>
        <v>0</v>
      </c>
      <c r="AZ169" s="72" t="str">
        <f t="shared" si="48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5"/>
        <v>0</v>
      </c>
      <c r="AX170" s="72" t="str">
        <f t="shared" si="46"/>
        <v>0</v>
      </c>
      <c r="AY170" s="72" t="str">
        <f t="shared" si="47"/>
        <v>0</v>
      </c>
      <c r="AZ170" s="72" t="str">
        <f t="shared" si="48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5"/>
        <v>0</v>
      </c>
      <c r="AX171" s="72" t="str">
        <f t="shared" si="46"/>
        <v>0</v>
      </c>
      <c r="AY171" s="72" t="str">
        <f t="shared" si="47"/>
        <v>0</v>
      </c>
      <c r="AZ171" s="72" t="str">
        <f t="shared" si="48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>IF(AND(G65=$W$66,E65=$AL$184),J65,"0")</f>
        <v>0</v>
      </c>
      <c r="AX174" s="72" t="str">
        <f>IF(AND(G65=$W$67,E65=$AL$184),J65,"0")</f>
        <v>0</v>
      </c>
      <c r="AY174" s="72" t="str">
        <f>IF(AND(G65=$W$68,E65=$AL$184),J65,"0")</f>
        <v>0</v>
      </c>
      <c r="AZ174" s="72" t="str">
        <f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1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ref="AW175:AW184" si="74">IF(AND(G66=$W$66,E66=$AL$184),J66,"0")</f>
        <v>0</v>
      </c>
      <c r="AX175" s="72" t="str">
        <f t="shared" ref="AX175:AX184" si="75">IF(AND(G66=$W$67,E66=$AL$184),J66,"0")</f>
        <v>0</v>
      </c>
      <c r="AY175" s="72" t="str">
        <f t="shared" ref="AY175:AY184" si="76">IF(AND(G66=$W$68,E66=$AL$184),J66,"0")</f>
        <v>0</v>
      </c>
      <c r="AZ175" s="72" t="str">
        <f t="shared" ref="AZ175:AZ184" si="77">IF(AND(G66=$W$69,E66=$AL$184),J66,"0")</f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5"/>
        <v>0</v>
      </c>
      <c r="AY176" s="72" t="str">
        <f t="shared" si="76"/>
        <v>0</v>
      </c>
      <c r="AZ176" s="72" t="str">
        <f t="shared" si="77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>
        <f t="shared" ref="BD176:BD184" si="83">IF(AND(G67=$W$73,E67=$AL$184),J67,"0")</f>
        <v>1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5"/>
        <v>0</v>
      </c>
      <c r="AY177" s="72" t="str">
        <f t="shared" si="76"/>
        <v>0</v>
      </c>
      <c r="AZ177" s="72" t="str">
        <f t="shared" si="77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5"/>
        <v>0</v>
      </c>
      <c r="AY178" s="72" t="str">
        <f t="shared" si="76"/>
        <v>0</v>
      </c>
      <c r="AZ178" s="72" t="str">
        <f t="shared" si="77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5"/>
        <v>0</v>
      </c>
      <c r="AY179" s="72" t="str">
        <f t="shared" si="76"/>
        <v>0</v>
      </c>
      <c r="AZ179" s="72" t="str">
        <f t="shared" si="77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5"/>
        <v>0</v>
      </c>
      <c r="AY180" s="72" t="str">
        <f t="shared" si="76"/>
        <v>0</v>
      </c>
      <c r="AZ180" s="72" t="str">
        <f t="shared" si="77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5"/>
        <v>0</v>
      </c>
      <c r="AY181" s="72" t="str">
        <f t="shared" si="76"/>
        <v>0</v>
      </c>
      <c r="AZ181" s="72" t="str">
        <f t="shared" si="77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5"/>
        <v>0</v>
      </c>
      <c r="AY182" s="72" t="str">
        <f t="shared" si="76"/>
        <v>0</v>
      </c>
      <c r="AZ182" s="72" t="str">
        <f t="shared" si="77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5"/>
        <v>0</v>
      </c>
      <c r="AY183" s="72" t="str">
        <f t="shared" si="76"/>
        <v>0</v>
      </c>
      <c r="AZ183" s="72" t="str">
        <f t="shared" si="77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5"/>
        <v>0</v>
      </c>
      <c r="AY184" s="72" t="str">
        <f t="shared" si="76"/>
        <v>0</v>
      </c>
      <c r="AZ184" s="72" t="str">
        <f t="shared" si="77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C8B19E63-B281-45AC-8F5F-C3967F0F43A1}">
      <formula1>$AR$136:$AR$225</formula1>
    </dataValidation>
    <dataValidation type="list" allowBlank="1" showInputMessage="1" showErrorMessage="1" sqref="Y36:Y40 E36:E40 O36:O40 N19:O24" xr:uid="{C5617CD6-B306-4314-9782-D3F2AD313523}">
      <formula1>$AR$135:$AR$228</formula1>
    </dataValidation>
    <dataValidation type="list" allowBlank="1" showInputMessage="1" showErrorMessage="1" sqref="K65:L75" xr:uid="{FED697C0-8FAF-4694-8C43-802C823A1A8F}">
      <formula1>$AO$171:$AO$194</formula1>
    </dataValidation>
    <dataValidation type="list" allowBlank="1" showInputMessage="1" showErrorMessage="1" sqref="M79:N86 M65:N75" xr:uid="{9A98F6AD-9847-41E1-B549-F88F0341D5B6}">
      <formula1>$AO$184:$AO$189</formula1>
    </dataValidation>
    <dataValidation type="list" allowBlank="1" showInputMessage="1" showErrorMessage="1" sqref="J18:J21" xr:uid="{31E1ECCA-5579-4DD2-AB6C-55C3669162C5}">
      <formula1>$AL$188:$AL$193</formula1>
    </dataValidation>
    <dataValidation type="list" allowBlank="1" showInputMessage="1" showErrorMessage="1" sqref="G65:I75" xr:uid="{7B48518C-A585-45F8-BD1D-ACC17AB195A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783F3FD-722A-4A91-9F8F-7E6B669E318D}">
      <formula1>$AL$232</formula1>
    </dataValidation>
    <dataValidation type="list" allowBlank="1" showInputMessage="1" showErrorMessage="1" sqref="I79:J86" xr:uid="{BD59D573-545A-47D2-BEE7-B267D55C13FD}">
      <formula1>$AL$224:$AL$230</formula1>
    </dataValidation>
    <dataValidation type="list" allowBlank="1" showInputMessage="1" showErrorMessage="1" sqref="A79:D86" xr:uid="{64EDEF40-2223-4966-94E0-45E04A68CEFD}">
      <formula1>$AL$221:$AL$222</formula1>
    </dataValidation>
    <dataValidation type="list" allowBlank="1" showInputMessage="1" showErrorMessage="1" sqref="E79:H86" xr:uid="{34EE495E-138A-4845-8096-0CF702F02933}">
      <formula1>$AL$195:$AL$219</formula1>
    </dataValidation>
    <dataValidation type="list" allowBlank="1" showInputMessage="1" showErrorMessage="1" sqref="Z6:Z8 Y6:Y24 Z10 Z12 Z14 Z16:Z22" xr:uid="{4AA08352-3163-4BEB-A948-436CB485C7A9}">
      <formula1>$AO$134:$AO$140</formula1>
    </dataValidation>
    <dataValidation type="list" allowBlank="1" showInputMessage="1" showErrorMessage="1" sqref="L18:L22 H18:H24 K18:K24 I18:I22" xr:uid="{1F20C986-9A2F-42C9-B3C2-787D23A97043}">
      <formula1>$AL$141:$AL$144</formula1>
    </dataValidation>
    <dataValidation type="list" allowBlank="1" showInputMessage="1" showErrorMessage="1" sqref="V36:X40 L36:N40" xr:uid="{868B4601-5889-45DC-B6DF-B3918E099527}">
      <formula1>$AL$158:$AL$173</formula1>
    </dataValidation>
    <dataValidation type="list" allowBlank="1" showInputMessage="1" showErrorMessage="1" sqref="G2:L2" xr:uid="{186B05E5-A6CE-48B1-97FB-C855EDD196EC}">
      <formula1>$BT$134:$BT$145</formula1>
    </dataValidation>
    <dataValidation type="list" allowBlank="1" showInputMessage="1" showErrorMessage="1" sqref="B36:D40" xr:uid="{675A6231-5CA6-4F84-B05C-3D477110B886}">
      <formula1>$AL$158:$AL$174</formula1>
    </dataValidation>
    <dataValidation type="list" allowBlank="1" showInputMessage="1" showErrorMessage="1" sqref="E65:F75" xr:uid="{D923351D-0A35-4073-A716-3D909E64E25D}">
      <formula1>$AL$181:$AL$187</formula1>
    </dataValidation>
    <dataValidation type="list" allowBlank="1" showInputMessage="1" showErrorMessage="1" sqref="M2:R2" xr:uid="{B3C9438E-2BB9-4C12-818A-F39C2C27D6DF}">
      <formula1>$CM$134:$CM$172</formula1>
    </dataValidation>
    <dataValidation type="list" allowBlank="1" showInputMessage="1" showErrorMessage="1" sqref="A2:F2" xr:uid="{ECA87730-1865-4B71-8F25-C1AEFB394142}">
      <formula1>$AT$134:$AT$165</formula1>
    </dataValidation>
    <dataValidation type="list" allowBlank="1" showInputMessage="1" showErrorMessage="1" sqref="O65:P75 T12:U12 T10:U10 T5:U8 S5:S15" xr:uid="{E8892374-590F-4D36-AAC9-D198C06D154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2D6C8D2-C66A-4678-96DD-A4E0179202CD}">
      <formula1>$AH$134:$AH$246</formula1>
    </dataValidation>
    <dataValidation type="list" allowBlank="1" showInputMessage="1" showErrorMessage="1" sqref="K91:L123 J65:J75 Y49:AD53 Y55:AD55 E43:J55 N43:S54" xr:uid="{E98EF543-B4B8-4997-9573-0ECD45EE585D}">
      <formula1>$AT$134:$AT$384</formula1>
    </dataValidation>
    <dataValidation type="list" allowBlank="1" showInputMessage="1" showErrorMessage="1" sqref="P18:R21" xr:uid="{2B11E379-A853-4F1A-B2C3-DCF035D5CFCB}">
      <formula1>#REF!</formula1>
    </dataValidation>
    <dataValidation type="list" allowBlank="1" showInputMessage="1" showErrorMessage="1" sqref="E3:J3 L3:N3 P3:R3 T3:V3 X3:Z3 AB3:AD3" xr:uid="{536C8D6F-4C0A-497D-8229-5DE0B2239F69}">
      <formula1>$AO$159:$AO$170</formula1>
    </dataValidation>
  </dataValidations>
  <hyperlinks>
    <hyperlink ref="AO135" r:id="rId1" xr:uid="{8A674B42-5F87-45B3-8053-D32CAFC60A80}"/>
    <hyperlink ref="AO136" r:id="rId2" xr:uid="{C174FB62-6CDE-44F7-A13F-225963AB55F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59964C48-A385-496B-BD1B-5C529580B97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3BA100E-26AB-4817-8ED2-D6830E8AC213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83BB698-3229-4568-AA98-F5F617B2EA6B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B967C1A-9FDC-4C9F-8976-9E05B4635671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7AE114E9-22A4-4CA9-A085-7A75682D6D16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E3BD2390-9616-496D-AEDE-75EF2E5685AA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63F6A17-6B52-4796-8FD0-633E12B5F33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268E544-4B50-4804-9075-8482BAAAEEA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DK522"/>
  <sheetViews>
    <sheetView showGridLines="0" tabSelected="1" topLeftCell="A50" zoomScaleNormal="100" workbookViewId="0">
      <selection activeCell="E68" sqref="E68:F6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 t="s">
        <v>7</v>
      </c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488</v>
      </c>
      <c r="D5" s="489"/>
      <c r="E5" s="489"/>
      <c r="F5" s="489"/>
      <c r="G5" s="489" t="s">
        <v>482</v>
      </c>
      <c r="H5" s="489"/>
      <c r="I5" s="489"/>
      <c r="J5" s="489"/>
      <c r="K5" s="489" t="s">
        <v>18</v>
      </c>
      <c r="L5" s="489"/>
      <c r="M5" s="489"/>
      <c r="N5" s="489"/>
      <c r="O5" s="489" t="s">
        <v>533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26</v>
      </c>
      <c r="D6" s="521"/>
      <c r="E6" s="521"/>
      <c r="F6" s="521"/>
      <c r="G6" s="521" t="s">
        <v>30</v>
      </c>
      <c r="H6" s="521"/>
      <c r="I6" s="521"/>
      <c r="J6" s="521"/>
      <c r="K6" s="521" t="s">
        <v>33</v>
      </c>
      <c r="L6" s="521"/>
      <c r="M6" s="521"/>
      <c r="N6" s="521"/>
      <c r="O6" s="521" t="s">
        <v>17</v>
      </c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32</v>
      </c>
      <c r="D8" s="492"/>
      <c r="E8" s="492"/>
      <c r="F8" s="492"/>
      <c r="G8" s="493" t="s">
        <v>335</v>
      </c>
      <c r="H8" s="493"/>
      <c r="I8" s="493"/>
      <c r="J8" s="493"/>
      <c r="K8" s="494" t="s">
        <v>486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/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 t="s">
        <v>46</v>
      </c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58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58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618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619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31</v>
      </c>
      <c r="Z49" s="107">
        <v>82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21</v>
      </c>
      <c r="Z50" s="105">
        <v>71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>
        <v>2</v>
      </c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52</v>
      </c>
      <c r="Z57" s="277">
        <f t="shared" si="2"/>
        <v>153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3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2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0.51041666666666663</v>
      </c>
      <c r="B65" s="747"/>
      <c r="C65" s="748" t="s">
        <v>620</v>
      </c>
      <c r="D65" s="748"/>
      <c r="E65" s="749" t="s">
        <v>157</v>
      </c>
      <c r="F65" s="749"/>
      <c r="G65" s="749" t="s">
        <v>167</v>
      </c>
      <c r="H65" s="749"/>
      <c r="I65" s="749"/>
      <c r="J65" s="327">
        <v>1</v>
      </c>
      <c r="K65" s="749" t="s">
        <v>392</v>
      </c>
      <c r="L65" s="749"/>
      <c r="M65" s="749"/>
      <c r="N65" s="749"/>
      <c r="O65" s="749" t="s">
        <v>487</v>
      </c>
      <c r="P65" s="749"/>
      <c r="Q65" s="749" t="s">
        <v>30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>
        <v>0.64583333333333337</v>
      </c>
      <c r="B66" s="741"/>
      <c r="C66" s="742">
        <v>0.67708333333333337</v>
      </c>
      <c r="D66" s="742"/>
      <c r="E66" s="743" t="s">
        <v>157</v>
      </c>
      <c r="F66" s="743"/>
      <c r="G66" s="743" t="s">
        <v>167</v>
      </c>
      <c r="H66" s="743"/>
      <c r="I66" s="743"/>
      <c r="J66" s="326">
        <v>1</v>
      </c>
      <c r="K66" s="743" t="s">
        <v>392</v>
      </c>
      <c r="L66" s="743"/>
      <c r="M66" s="743"/>
      <c r="N66" s="743"/>
      <c r="O66" s="743" t="s">
        <v>487</v>
      </c>
      <c r="P66" s="743"/>
      <c r="Q66" s="743" t="s">
        <v>482</v>
      </c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2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0.50694444444444442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49</v>
      </c>
      <c r="Z91" s="805"/>
      <c r="AA91" s="806" t="s">
        <v>504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0.51041666666666663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498</v>
      </c>
      <c r="Z92" s="812"/>
      <c r="AA92" s="813" t="s">
        <v>590</v>
      </c>
      <c r="AB92" s="813"/>
      <c r="AC92" s="813"/>
      <c r="AD92" s="813"/>
    </row>
    <row r="93" spans="1:74" customFormat="1">
      <c r="A93" s="45">
        <v>0.51388888888888884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284</v>
      </c>
      <c r="Z93" s="812"/>
      <c r="AA93" s="813" t="s">
        <v>621</v>
      </c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0</v>
      </c>
      <c r="E124" s="843"/>
      <c r="F124" s="336">
        <f>SUMIF(F91:F123,$AL232,$AP209:$AP245)</f>
        <v>3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3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3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1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2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1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B3CBBBF2-5F24-44E6-80BD-3AD3358001D8}">
      <formula1>$AR$136:$AR$225</formula1>
    </dataValidation>
    <dataValidation type="list" allowBlank="1" showInputMessage="1" showErrorMessage="1" sqref="Y36:Y40 E36:E40 O36:O40 N19:O24" xr:uid="{F3689967-90A5-4778-9215-CA813ADC4168}">
      <formula1>$AR$135:$AR$228</formula1>
    </dataValidation>
    <dataValidation type="list" allowBlank="1" showInputMessage="1" showErrorMessage="1" sqref="K65:L75" xr:uid="{82B11D58-ED58-425D-BB7C-26E90B0AD1E5}">
      <formula1>$AO$171:$AO$194</formula1>
    </dataValidation>
    <dataValidation type="list" allowBlank="1" showInputMessage="1" showErrorMessage="1" sqref="M79:N86 M65:N75" xr:uid="{B8537FE5-DF86-4207-8ED5-D240B1E37204}">
      <formula1>$AO$184:$AO$189</formula1>
    </dataValidation>
    <dataValidation type="list" allowBlank="1" showInputMessage="1" showErrorMessage="1" sqref="J18:J21" xr:uid="{726FC61C-6BF9-401B-8265-5F283CBE819A}">
      <formula1>$AL$188:$AL$193</formula1>
    </dataValidation>
    <dataValidation type="list" allowBlank="1" showInputMessage="1" showErrorMessage="1" sqref="G65:I75" xr:uid="{9B863D8A-51F4-4598-98EA-C57177F9C847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39F0C34D-02C1-4E6F-BAEA-08D3CBB94925}">
      <formula1>$AL$232</formula1>
    </dataValidation>
    <dataValidation type="list" allowBlank="1" showInputMessage="1" showErrorMessage="1" sqref="I79:J86" xr:uid="{AF28F46F-5E8C-4E62-9BEC-D7188EE59E2F}">
      <formula1>$AL$224:$AL$230</formula1>
    </dataValidation>
    <dataValidation type="list" allowBlank="1" showInputMessage="1" showErrorMessage="1" sqref="A79:D86" xr:uid="{D510356A-E5EE-42ED-9712-E726AD5E9A36}">
      <formula1>$AL$221:$AL$222</formula1>
    </dataValidation>
    <dataValidation type="list" allowBlank="1" showInputMessage="1" showErrorMessage="1" sqref="E79:H86" xr:uid="{EB6C0D9B-91DD-47DA-93D6-326BE94E0B06}">
      <formula1>$AL$195:$AL$219</formula1>
    </dataValidation>
    <dataValidation type="list" allowBlank="1" showInputMessage="1" showErrorMessage="1" sqref="Z6:Z8 Y6:Y24 Z10 Z12 Z14 Z16:Z22" xr:uid="{1007B268-6FA8-4DC7-852A-D5CE4F840EDD}">
      <formula1>$AO$134:$AO$140</formula1>
    </dataValidation>
    <dataValidation type="list" allowBlank="1" showInputMessage="1" showErrorMessage="1" sqref="L18:L22 H18:H24 K18:K24 I18:I22" xr:uid="{221723DA-BAF8-4949-851E-C3A986A6777F}">
      <formula1>$AL$141:$AL$144</formula1>
    </dataValidation>
    <dataValidation type="list" allowBlank="1" showInputMessage="1" showErrorMessage="1" sqref="V36:X40 L36:N40" xr:uid="{D2E3A95C-7E99-407D-B960-5F6871F0B9DB}">
      <formula1>$AL$158:$AL$173</formula1>
    </dataValidation>
    <dataValidation type="list" allowBlank="1" showInputMessage="1" showErrorMessage="1" sqref="G2:L2" xr:uid="{DB93A9CD-EB05-4273-948A-BA6FF8E6F427}">
      <formula1>$BT$134:$BT$145</formula1>
    </dataValidation>
    <dataValidation type="list" allowBlank="1" showInputMessage="1" showErrorMessage="1" sqref="B36:D40" xr:uid="{F5D4FC7C-8D13-4567-BC52-FE70ADFF3980}">
      <formula1>$AL$158:$AL$174</formula1>
    </dataValidation>
    <dataValidation type="list" allowBlank="1" showInputMessage="1" showErrorMessage="1" sqref="E65:F75" xr:uid="{B21BACDC-6C78-4135-A3E4-AB91252D16A0}">
      <formula1>$AL$181:$AL$187</formula1>
    </dataValidation>
    <dataValidation type="list" allowBlank="1" showInputMessage="1" showErrorMessage="1" sqref="M2:R2" xr:uid="{2E479FC2-0C51-4DD4-BEA6-9721D9C89D3B}">
      <formula1>$CM$134:$CM$172</formula1>
    </dataValidation>
    <dataValidation type="list" allowBlank="1" showInputMessage="1" showErrorMessage="1" sqref="A2:F2" xr:uid="{2CD35D76-C10A-48AC-BC55-197B7E657C19}">
      <formula1>$AT$134:$AT$165</formula1>
    </dataValidation>
    <dataValidation type="list" allowBlank="1" showInputMessage="1" showErrorMessage="1" sqref="O65:P75 T12:U12 T10:U10 T5:U8 S5:S15" xr:uid="{336C1008-0A4D-4EA5-90A9-1CA23A0A4DB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69230A4-EA2A-44B3-9231-54C42ACAA0A8}">
      <formula1>$AH$134:$AH$246</formula1>
    </dataValidation>
    <dataValidation type="list" allowBlank="1" showInputMessage="1" showErrorMessage="1" sqref="K91:L123 J65:J75 Y49:AD53 Y55:AD55 E43:J55 N43:S54" xr:uid="{C04152D9-969B-41DB-B945-5D449F86CE53}">
      <formula1>$AT$134:$AT$384</formula1>
    </dataValidation>
    <dataValidation type="list" allowBlank="1" showInputMessage="1" showErrorMessage="1" sqref="P18:R21" xr:uid="{CC677EA7-619A-4C93-9512-0D4882C15894}">
      <formula1>#REF!</formula1>
    </dataValidation>
    <dataValidation type="list" allowBlank="1" showInputMessage="1" showErrorMessage="1" sqref="E3:J3 L3:N3 P3:R3 T3:V3 X3:Z3 AB3:AD3" xr:uid="{C5238FC6-7672-4979-B58B-A2DA400057A5}">
      <formula1>$AO$159:$AO$170</formula1>
    </dataValidation>
  </dataValidations>
  <hyperlinks>
    <hyperlink ref="AO135" r:id="rId1" xr:uid="{A0BC019C-6C01-4EB6-96F3-BEFD1B810080}"/>
    <hyperlink ref="AO136" r:id="rId2" xr:uid="{DF704E23-C90A-47C6-B757-D800B2F28CE2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09D3AC8-F2B8-4B1A-A275-3674590B4E37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13895BA3-B633-4B38-9995-09883BB7B3B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42C15F20-CC2A-47FC-AD50-D257A669053B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DB8ACC5-8E03-485E-87F5-4321A2845F03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32FFDA88-9FA2-4403-8558-E1222A923F1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CCB0CF1-30C7-4858-B42D-402F22D872F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91A505D-BF9F-4D6A-B01D-7F78BA3FFE41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5D138D6D-2E36-4EB2-BD46-3B92759BE189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DK522"/>
  <sheetViews>
    <sheetView showGridLines="0" topLeftCell="A68" zoomScaleNormal="100" workbookViewId="0">
      <selection activeCell="Q52" sqref="Q5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486</v>
      </c>
      <c r="D5" s="489"/>
      <c r="E5" s="489"/>
      <c r="F5" s="489"/>
      <c r="G5" s="489" t="s">
        <v>18</v>
      </c>
      <c r="H5" s="489"/>
      <c r="I5" s="489"/>
      <c r="J5" s="489"/>
      <c r="K5" s="489" t="s">
        <v>482</v>
      </c>
      <c r="L5" s="489"/>
      <c r="M5" s="489"/>
      <c r="N5" s="489"/>
      <c r="O5" s="489" t="s">
        <v>33</v>
      </c>
      <c r="P5" s="489"/>
      <c r="Q5" s="489"/>
      <c r="R5" s="549"/>
      <c r="S5" s="550"/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335</v>
      </c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32</v>
      </c>
      <c r="D8" s="492"/>
      <c r="E8" s="492"/>
      <c r="F8" s="492"/>
      <c r="G8" s="493" t="s">
        <v>26</v>
      </c>
      <c r="H8" s="493"/>
      <c r="I8" s="493"/>
      <c r="J8" s="493"/>
      <c r="K8" s="494" t="s">
        <v>488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/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 t="s">
        <v>46</v>
      </c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273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622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623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281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48</v>
      </c>
      <c r="D29" s="425"/>
      <c r="E29" s="426" t="s">
        <v>580</v>
      </c>
      <c r="F29" s="426"/>
      <c r="G29" s="426" t="s">
        <v>624</v>
      </c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48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48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 t="s">
        <v>584</v>
      </c>
      <c r="F32" s="656"/>
      <c r="G32" s="656" t="s">
        <v>625</v>
      </c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2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28</v>
      </c>
      <c r="Z49" s="107">
        <v>20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15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43</v>
      </c>
      <c r="Z57" s="277">
        <f t="shared" si="2"/>
        <v>30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2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0.47916666666666669</v>
      </c>
      <c r="B65" s="747"/>
      <c r="C65" s="748">
        <v>0.51041666666666663</v>
      </c>
      <c r="D65" s="748"/>
      <c r="E65" s="749" t="s">
        <v>388</v>
      </c>
      <c r="F65" s="749"/>
      <c r="G65" s="749" t="s">
        <v>121</v>
      </c>
      <c r="H65" s="749"/>
      <c r="I65" s="749"/>
      <c r="J65" s="327"/>
      <c r="K65" s="749" t="s">
        <v>316</v>
      </c>
      <c r="L65" s="749"/>
      <c r="M65" s="749"/>
      <c r="N65" s="749"/>
      <c r="O65" s="749" t="s">
        <v>501</v>
      </c>
      <c r="P65" s="749"/>
      <c r="Q65" s="749" t="s">
        <v>33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48</v>
      </c>
      <c r="Z91" s="805"/>
      <c r="AA91" s="806" t="s">
        <v>590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0.52430555555555558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49</v>
      </c>
      <c r="Z92" s="812"/>
      <c r="AA92" s="813" t="s">
        <v>504</v>
      </c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2</v>
      </c>
      <c r="C124" s="842"/>
      <c r="D124" s="842">
        <f ca="1">SUMIF(D91:E123,$AL232,$AP209:$AP245)</f>
        <v>0</v>
      </c>
      <c r="E124" s="843"/>
      <c r="F124" s="336">
        <f>SUMIF(F91:F123,$AL232,$AP209:$AP245)</f>
        <v>2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2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2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7</v>
      </c>
      <c r="BZ136" s="1">
        <f>COUNTIF(C27:J32,"R*")</f>
        <v>0</v>
      </c>
      <c r="CA136" s="1">
        <f>COUNTIF(C27:J32,"M*")</f>
        <v>2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1</v>
      </c>
      <c r="BZ137" s="1">
        <f>COUNTIF(M27:T29,"R*")</f>
        <v>2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75B71B20-D81C-4F10-AEC1-119E4BA0D239}">
      <formula1>$AR$136:$AR$225</formula1>
    </dataValidation>
    <dataValidation type="list" allowBlank="1" showInputMessage="1" showErrorMessage="1" sqref="Y36:Y40 E36:E40 O36:O40 N19:O24" xr:uid="{A39AF1C2-5BD0-43F6-9544-51FAEF9C7D4B}">
      <formula1>$AR$135:$AR$228</formula1>
    </dataValidation>
    <dataValidation type="list" allowBlank="1" showInputMessage="1" showErrorMessage="1" sqref="K65:L75" xr:uid="{AAE9871E-E15A-451D-B356-A2394744F5A7}">
      <formula1>$AO$171:$AO$194</formula1>
    </dataValidation>
    <dataValidation type="list" allowBlank="1" showInputMessage="1" showErrorMessage="1" sqref="M79:N86 M65:N75" xr:uid="{625CB9E7-8D65-4924-A922-022011A94A76}">
      <formula1>$AO$184:$AO$189</formula1>
    </dataValidation>
    <dataValidation type="list" allowBlank="1" showInputMessage="1" showErrorMessage="1" sqref="J18:J21" xr:uid="{AB75F5D2-B11B-4172-A18C-DF9907975D8F}">
      <formula1>$AL$188:$AL$193</formula1>
    </dataValidation>
    <dataValidation type="list" allowBlank="1" showInputMessage="1" showErrorMessage="1" sqref="G65:I75" xr:uid="{150CF62C-55E4-4723-8D80-B314E447FFE4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EF5A15B-0468-4F94-9967-7DD2008492B4}">
      <formula1>$AL$232</formula1>
    </dataValidation>
    <dataValidation type="list" allowBlank="1" showInputMessage="1" showErrorMessage="1" sqref="I79:J86" xr:uid="{CD41898D-985B-4551-8C4E-425634742417}">
      <formula1>$AL$224:$AL$230</formula1>
    </dataValidation>
    <dataValidation type="list" allowBlank="1" showInputMessage="1" showErrorMessage="1" sqref="A79:D86" xr:uid="{96FF6D7D-0BBE-4865-906B-AF4511A4461B}">
      <formula1>$AL$221:$AL$222</formula1>
    </dataValidation>
    <dataValidation type="list" allowBlank="1" showInputMessage="1" showErrorMessage="1" sqref="E79:H86" xr:uid="{40997023-D0D9-4664-801E-FE6387C4208F}">
      <formula1>$AL$195:$AL$219</formula1>
    </dataValidation>
    <dataValidation type="list" allowBlank="1" showInputMessage="1" showErrorMessage="1" sqref="Z6:Z8 Y6:Y24 Z10 Z12 Z14 Z16:Z22" xr:uid="{9D698975-DD1C-44C7-A253-575CBD0EE7CF}">
      <formula1>$AO$134:$AO$140</formula1>
    </dataValidation>
    <dataValidation type="list" allowBlank="1" showInputMessage="1" showErrorMessage="1" sqref="L18:L22 H18:H24 K18:K24 I18:I22" xr:uid="{8393C74A-3551-43AA-A025-F4D1153BC49A}">
      <formula1>$AL$141:$AL$144</formula1>
    </dataValidation>
    <dataValidation type="list" allowBlank="1" showInputMessage="1" showErrorMessage="1" sqref="V36:X40 L36:N40" xr:uid="{7D50C351-FE83-44FB-B86D-F6C57CFC0190}">
      <formula1>$AL$158:$AL$173</formula1>
    </dataValidation>
    <dataValidation type="list" allowBlank="1" showInputMessage="1" showErrorMessage="1" sqref="G2:L2" xr:uid="{DB52BFFA-C45F-4CE8-87CB-1F62B72E718A}">
      <formula1>$BT$134:$BT$145</formula1>
    </dataValidation>
    <dataValidation type="list" allowBlank="1" showInputMessage="1" showErrorMessage="1" sqref="B36:D40" xr:uid="{758913BA-CB8B-4568-9E9A-53360E95E43B}">
      <formula1>$AL$158:$AL$174</formula1>
    </dataValidation>
    <dataValidation type="list" allowBlank="1" showInputMessage="1" showErrorMessage="1" sqref="E65:F75" xr:uid="{C45BCFC5-917E-48E0-9889-2F7E22323209}">
      <formula1>$AL$181:$AL$187</formula1>
    </dataValidation>
    <dataValidation type="list" allowBlank="1" showInputMessage="1" showErrorMessage="1" sqref="M2:R2" xr:uid="{A4E4B780-3DBF-46AC-AFE0-D30AF5CAE46A}">
      <formula1>$CM$134:$CM$172</formula1>
    </dataValidation>
    <dataValidation type="list" allowBlank="1" showInputMessage="1" showErrorMessage="1" sqref="A2:F2" xr:uid="{AEAD9DA7-9771-4ECF-AB7F-479EAA88A4A0}">
      <formula1>$AT$134:$AT$165</formula1>
    </dataValidation>
    <dataValidation type="list" allowBlank="1" showInputMessage="1" showErrorMessage="1" sqref="O65:P75 T12:U12 T10:U10 T5:U8 S5:S15" xr:uid="{A9D27BCC-463F-429A-802D-4F3AF1FAE61E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9DF737C-BBC2-4F23-B23C-26D45E623B5E}">
      <formula1>$AH$134:$AH$246</formula1>
    </dataValidation>
    <dataValidation type="list" allowBlank="1" showInputMessage="1" showErrorMessage="1" sqref="K91:L123 J65:J75 Y49:AD53 Y55:AD55 E43:J55 N43:S54" xr:uid="{1C59C87C-3714-4C56-9717-416368DBE84A}">
      <formula1>$AT$134:$AT$384</formula1>
    </dataValidation>
    <dataValidation type="list" allowBlank="1" showInputMessage="1" showErrorMessage="1" sqref="P18:R21" xr:uid="{EADEC61F-9ABF-41BE-A1E6-64A86A309355}">
      <formula1>#REF!</formula1>
    </dataValidation>
    <dataValidation type="list" allowBlank="1" showInputMessage="1" showErrorMessage="1" sqref="E3:J3 L3:N3 P3:R3 T3:V3 X3:Z3 AB3:AD3" xr:uid="{D3BE9BB5-83D6-46AA-9DCF-7CAB08937B8F}">
      <formula1>$AO$159:$AO$170</formula1>
    </dataValidation>
  </dataValidations>
  <hyperlinks>
    <hyperlink ref="AO135" r:id="rId1" xr:uid="{7C410D15-1053-4C87-8D77-503EA460BEEE}"/>
    <hyperlink ref="AO136" r:id="rId2" xr:uid="{C2537BA2-EAA2-4397-8FCA-1F87EA55F2A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7FD08F9C-B7AC-4C78-93D7-5072A169DA4D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E8C9A63-22B6-4071-8E1D-2A63622D6C8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0CBACEF9-3F64-4A14-95F0-AD0B0F4167F1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D9410E8-2A58-4ED3-84DC-7C4A7E6A7483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23736CCD-5F54-4C48-9DFF-A3A3284FF44E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48D7D951-EED1-44D4-A336-96A219DAB7D2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4EF574B0-89F5-4077-B0E5-520B9B6349E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6610F97-4B40-4F37-8AFA-DE965A43617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DK522"/>
  <sheetViews>
    <sheetView showGridLines="0" zoomScaleNormal="100" workbookViewId="0">
      <selection sqref="A1:XFD104857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/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549"/>
      <c r="S5" s="550"/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/>
      <c r="D8" s="492"/>
      <c r="E8" s="492"/>
      <c r="F8" s="492"/>
      <c r="G8" s="493"/>
      <c r="H8" s="493"/>
      <c r="I8" s="493"/>
      <c r="J8" s="493"/>
      <c r="K8" s="494"/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/>
      <c r="O19" s="4"/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/>
      <c r="I20" s="610"/>
      <c r="J20" s="8"/>
      <c r="K20" s="609"/>
      <c r="L20" s="610"/>
      <c r="M20" s="266" t="s">
        <v>56</v>
      </c>
      <c r="N20" s="7"/>
      <c r="O20" s="7"/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/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/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/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/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/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/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/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/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/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/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0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/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0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814"/>
      <c r="C91" s="814"/>
      <c r="D91" s="803"/>
      <c r="E91" s="803"/>
      <c r="F91" s="42"/>
      <c r="G91" s="814"/>
      <c r="H91" s="814"/>
      <c r="I91" s="803"/>
      <c r="J91" s="803"/>
      <c r="K91" s="815"/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/>
      <c r="Y91" s="804"/>
      <c r="Z91" s="805"/>
      <c r="AA91" s="806"/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0</v>
      </c>
      <c r="C124" s="842"/>
      <c r="D124" s="842">
        <f ca="1">SUMIF(D91:E123,$AL232,$AP209:$AP245)</f>
        <v>0</v>
      </c>
      <c r="E124" s="843"/>
      <c r="F124" s="336">
        <f>SUMIF(F91:F123,$AL232,$AP209:$AP245)</f>
        <v>0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0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0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C7EA07C3-02AF-47FD-B9CD-034EDB649278}">
      <formula1>$AR$136:$AR$225</formula1>
    </dataValidation>
    <dataValidation type="list" allowBlank="1" showInputMessage="1" showErrorMessage="1" sqref="Y36:Y40 E36:E40 O36:O40 N19:O24" xr:uid="{D4764B59-D53B-4E36-91F3-F723821207D9}">
      <formula1>$AR$135:$AR$228</formula1>
    </dataValidation>
    <dataValidation type="list" allowBlank="1" showInputMessage="1" showErrorMessage="1" sqref="K65:L75" xr:uid="{2A213EF9-4BB7-491B-8ACC-C047B1A735DB}">
      <formula1>$AO$171:$AO$194</formula1>
    </dataValidation>
    <dataValidation type="list" allowBlank="1" showInputMessage="1" showErrorMessage="1" sqref="M79:N86 M65:N75" xr:uid="{58C32B9D-875C-4B17-AA58-C3104BAE1F37}">
      <formula1>$AO$184:$AO$189</formula1>
    </dataValidation>
    <dataValidation type="list" allowBlank="1" showInputMessage="1" showErrorMessage="1" sqref="J18:J21" xr:uid="{FF2ACC84-BAB8-4170-AB40-CE4751A490D6}">
      <formula1>$AL$188:$AL$193</formula1>
    </dataValidation>
    <dataValidation type="list" allowBlank="1" showInputMessage="1" showErrorMessage="1" sqref="G65:I75" xr:uid="{48BCC32B-D0F4-45B3-9327-11CB1CFA4AD3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F4C2924-D743-4B99-9FA4-E1A93A556A12}">
      <formula1>$AL$232</formula1>
    </dataValidation>
    <dataValidation type="list" allowBlank="1" showInputMessage="1" showErrorMessage="1" sqref="I79:J86" xr:uid="{4355D5F0-71E2-4B2A-BFCD-07E15553C2E6}">
      <formula1>$AL$224:$AL$230</formula1>
    </dataValidation>
    <dataValidation type="list" allowBlank="1" showInputMessage="1" showErrorMessage="1" sqref="A79:D86" xr:uid="{08A8A133-0078-4DE1-943F-8387B90FF40C}">
      <formula1>$AL$221:$AL$222</formula1>
    </dataValidation>
    <dataValidation type="list" allowBlank="1" showInputMessage="1" showErrorMessage="1" sqref="E79:H86" xr:uid="{A90044CE-DD7D-40DD-9ABC-F359316878F8}">
      <formula1>$AL$195:$AL$219</formula1>
    </dataValidation>
    <dataValidation type="list" allowBlank="1" showInputMessage="1" showErrorMessage="1" sqref="Z6:Z8 Y6:Y24 Z10 Z12 Z14 Z16:Z22" xr:uid="{309F1BB0-3709-4BB4-9ACC-8A810CB4CE55}">
      <formula1>$AO$134:$AO$140</formula1>
    </dataValidation>
    <dataValidation type="list" allowBlank="1" showInputMessage="1" showErrorMessage="1" sqref="L18:L22 H18:H24 K18:K24 I18:I22" xr:uid="{3A8C05FE-BF80-49B9-BE7C-AEFD6FCFBDB2}">
      <formula1>$AL$141:$AL$144</formula1>
    </dataValidation>
    <dataValidation type="list" allowBlank="1" showInputMessage="1" showErrorMessage="1" sqref="V36:X40 L36:N40" xr:uid="{7A4591BE-12BD-48F1-9C75-7C43FC34A75F}">
      <formula1>$AL$158:$AL$173</formula1>
    </dataValidation>
    <dataValidation type="list" allowBlank="1" showInputMessage="1" showErrorMessage="1" sqref="G2:L2" xr:uid="{4C0B594B-7D3C-4258-B553-ECB39D9764A1}">
      <formula1>$BT$134:$BT$145</formula1>
    </dataValidation>
    <dataValidation type="list" allowBlank="1" showInputMessage="1" showErrorMessage="1" sqref="B36:D40" xr:uid="{C75343A6-9D47-410A-A41B-222C9A4E0804}">
      <formula1>$AL$158:$AL$174</formula1>
    </dataValidation>
    <dataValidation type="list" allowBlank="1" showInputMessage="1" showErrorMessage="1" sqref="E65:F75" xr:uid="{DF5850DB-AE36-4D6A-B942-77383A546CD5}">
      <formula1>$AL$181:$AL$187</formula1>
    </dataValidation>
    <dataValidation type="list" allowBlank="1" showInputMessage="1" showErrorMessage="1" sqref="M2:R2" xr:uid="{6FB24A02-5B53-45A8-8709-A047B0E271B0}">
      <formula1>$CM$134:$CM$172</formula1>
    </dataValidation>
    <dataValidation type="list" allowBlank="1" showInputMessage="1" showErrorMessage="1" sqref="A2:F2" xr:uid="{5C11CFA5-5A41-41B8-A59E-6B3F9EF3DF3A}">
      <formula1>$AT$134:$AT$165</formula1>
    </dataValidation>
    <dataValidation type="list" allowBlank="1" showInputMessage="1" showErrorMessage="1" sqref="O65:P75 T12:U12 T10:U10 T5:U8 S5:S15" xr:uid="{CF74403A-79B5-4463-A47C-9D935F9BDC4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23952C4E-309E-4F65-B50D-3E13A19D4F80}">
      <formula1>$AH$134:$AH$246</formula1>
    </dataValidation>
    <dataValidation type="list" allowBlank="1" showInputMessage="1" showErrorMessage="1" sqref="K91:L123 J65:J75 Y49:AD53 Y55:AD55 E43:J55 N43:S54" xr:uid="{C1C92390-8044-4654-8724-F0137662EA7C}">
      <formula1>$AT$134:$AT$384</formula1>
    </dataValidation>
    <dataValidation type="list" allowBlank="1" showInputMessage="1" showErrorMessage="1" sqref="P18:R21" xr:uid="{71AFC276-B189-4106-AC0B-01D68D852E6C}">
      <formula1>#REF!</formula1>
    </dataValidation>
    <dataValidation type="list" allowBlank="1" showInputMessage="1" showErrorMessage="1" sqref="E3:J3 L3:N3 P3:R3 T3:V3 X3:Z3 AB3:AD3" xr:uid="{F92173E6-EA96-4912-9F9F-11EBC0587C60}">
      <formula1>$AO$159:$AO$170</formula1>
    </dataValidation>
  </dataValidations>
  <hyperlinks>
    <hyperlink ref="AO135" r:id="rId1" xr:uid="{FFE3B02C-B7EC-4F63-B274-0F31C5C88051}"/>
    <hyperlink ref="AO136" r:id="rId2" xr:uid="{00D48C34-EC3E-4330-A3D5-A34F0834EE6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866B03C9-3244-4563-8368-21D1BDA21B07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66577C04-A9C3-49D8-B361-42A7C753587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41A89DC-2EF5-43DE-BE0B-A60BBFC5E46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A7912DB4-A199-45E9-8EBB-8B49512CC9DE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7673B094-8612-41FA-B7D3-21FAB50B1EFE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1740D4C-59EF-4393-9CA0-1BC701D3C24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2319482-9B8C-4CE9-A96E-B53FDCFC6A4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CA218622-8949-4867-AD72-7373C8636A4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K522"/>
  <sheetViews>
    <sheetView showGridLines="0" topLeftCell="A87" zoomScaleNormal="100" workbookViewId="0">
      <selection activeCell="AB51" sqref="AB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3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19</v>
      </c>
      <c r="H5" s="489"/>
      <c r="I5" s="489"/>
      <c r="J5" s="489"/>
      <c r="K5" s="489" t="s">
        <v>20</v>
      </c>
      <c r="L5" s="489"/>
      <c r="M5" s="489"/>
      <c r="N5" s="489"/>
      <c r="O5" s="489" t="s">
        <v>26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32</v>
      </c>
      <c r="D6" s="521"/>
      <c r="E6" s="521"/>
      <c r="F6" s="521"/>
      <c r="G6" s="521" t="s">
        <v>27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30</v>
      </c>
      <c r="D8" s="492"/>
      <c r="E8" s="492"/>
      <c r="F8" s="492"/>
      <c r="G8" s="493" t="s">
        <v>31</v>
      </c>
      <c r="H8" s="493"/>
      <c r="I8" s="493"/>
      <c r="J8" s="493"/>
      <c r="K8" s="494" t="s">
        <v>28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475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61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244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 t="s">
        <v>476</v>
      </c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 t="s">
        <v>477</v>
      </c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 t="s">
        <v>478</v>
      </c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479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479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35</v>
      </c>
      <c r="Z49" s="107">
        <v>26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10</v>
      </c>
      <c r="Z50" s="105">
        <v>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45</v>
      </c>
      <c r="Z57" s="277">
        <f t="shared" si="2"/>
        <v>34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1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0.53194444444444444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480</v>
      </c>
      <c r="Z91" s="805"/>
      <c r="AA91" s="806" t="s">
        <v>481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0</v>
      </c>
      <c r="E124" s="843"/>
      <c r="F124" s="336">
        <f>SUMIF(F91:F123,$AL232,$AP209:$AP245)</f>
        <v>1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1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2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O15:R15"/>
    <mergeCell ref="S15:U15"/>
    <mergeCell ref="A17:F17"/>
    <mergeCell ref="J17:L17"/>
    <mergeCell ref="M17:O17"/>
    <mergeCell ref="P22:R22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Y48:AD48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</mergeCells>
  <dataValidations count="23">
    <dataValidation type="list" allowBlank="1" showInputMessage="1" showErrorMessage="1" sqref="Q23:Q24" xr:uid="{7936CCAA-EA2E-49D9-B7BD-F08E6778CB95}">
      <formula1>$AR$136:$AR$225</formula1>
    </dataValidation>
    <dataValidation type="list" allowBlank="1" showInputMessage="1" showErrorMessage="1" sqref="Y36:Y40 E36:E40 O36:O40 N19:O24" xr:uid="{61873A18-23AD-409A-8040-C2C8273D0F76}">
      <formula1>$AR$135:$AR$228</formula1>
    </dataValidation>
    <dataValidation type="list" allowBlank="1" showInputMessage="1" showErrorMessage="1" sqref="K65:L75" xr:uid="{20085D84-10D8-46F5-9C8A-BF25E911F279}">
      <formula1>$AO$171:$AO$194</formula1>
    </dataValidation>
    <dataValidation type="list" allowBlank="1" showInputMessage="1" showErrorMessage="1" sqref="M79:N86 M65:N75" xr:uid="{02A1AB50-0D1F-4DD5-895A-14F56D30026A}">
      <formula1>$AO$184:$AO$189</formula1>
    </dataValidation>
    <dataValidation type="list" allowBlank="1" showInputMessage="1" showErrorMessage="1" sqref="J18:J21" xr:uid="{A6A6B614-32B6-463E-AA7E-2B598D8C68A4}">
      <formula1>$AL$188:$AL$193</formula1>
    </dataValidation>
    <dataValidation type="list" allowBlank="1" showInputMessage="1" showErrorMessage="1" sqref="G65:I75" xr:uid="{3B3E56A6-CEFC-4BAD-8DD8-4ED799C118F9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4CE6D29D-3511-4093-8C0A-B550754BFAF8}">
      <formula1>$AL$232</formula1>
    </dataValidation>
    <dataValidation type="list" allowBlank="1" showInputMessage="1" showErrorMessage="1" sqref="I79:J86" xr:uid="{078637AE-D050-4064-BFA1-06623D41940D}">
      <formula1>$AL$224:$AL$230</formula1>
    </dataValidation>
    <dataValidation type="list" allowBlank="1" showInputMessage="1" showErrorMessage="1" sqref="A79:D86" xr:uid="{2FE5BA84-1B94-48F7-A297-569C9EE1F233}">
      <formula1>$AL$221:$AL$222</formula1>
    </dataValidation>
    <dataValidation type="list" allowBlank="1" showInputMessage="1" showErrorMessage="1" sqref="E79:H86" xr:uid="{3920ED5E-AEE7-4A6B-A03F-E34A066CCC69}">
      <formula1>$AL$195:$AL$219</formula1>
    </dataValidation>
    <dataValidation type="list" allowBlank="1" showInputMessage="1" showErrorMessage="1" sqref="Z6:Z8 Y6:Y24 Z10 Z12 Z14 Z16:Z22" xr:uid="{5835367E-2050-4686-9935-C5DE57F7D02D}">
      <formula1>$AO$134:$AO$140</formula1>
    </dataValidation>
    <dataValidation type="list" allowBlank="1" showInputMessage="1" showErrorMessage="1" sqref="L18:L22 H18:H24 K18:K24 I18:I22" xr:uid="{B798672E-2D51-475F-9300-AB0292671070}">
      <formula1>$AL$141:$AL$144</formula1>
    </dataValidation>
    <dataValidation type="list" allowBlank="1" showInputMessage="1" showErrorMessage="1" sqref="V36:X40 L36:N40" xr:uid="{A9A48FC7-8461-44B3-A417-02E5D21A6659}">
      <formula1>$AL$158:$AL$173</formula1>
    </dataValidation>
    <dataValidation type="list" allowBlank="1" showInputMessage="1" showErrorMessage="1" sqref="G2:L2" xr:uid="{662175F3-294F-4F2B-8683-A8A335BDF32E}">
      <formula1>$BT$134:$BT$145</formula1>
    </dataValidation>
    <dataValidation type="list" allowBlank="1" showInputMessage="1" showErrorMessage="1" sqref="B36:D40" xr:uid="{1B0020E7-D0D6-4FEC-9631-DD7592480715}">
      <formula1>$AL$158:$AL$174</formula1>
    </dataValidation>
    <dataValidation type="list" allowBlank="1" showInputMessage="1" showErrorMessage="1" sqref="E65:F75" xr:uid="{FDC2707E-B8BE-46F5-A781-93C682E72CC0}">
      <formula1>$AL$181:$AL$187</formula1>
    </dataValidation>
    <dataValidation type="list" allowBlank="1" showInputMessage="1" showErrorMessage="1" sqref="M2:R2" xr:uid="{9AC207C6-32CF-43F1-8A78-97B354152848}">
      <formula1>$CM$134:$CM$172</formula1>
    </dataValidation>
    <dataValidation type="list" allowBlank="1" showInputMessage="1" showErrorMessage="1" sqref="A2:F2" xr:uid="{0BBBC12A-A084-4B43-9693-D99EAC5E4738}">
      <formula1>$AT$134:$AT$165</formula1>
    </dataValidation>
    <dataValidation type="list" allowBlank="1" showInputMessage="1" showErrorMessage="1" sqref="O65:P75 T12:U12 T10:U10 T5:U8 S5:S15" xr:uid="{80268667-5293-4238-9E70-E048C8963797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DC2F8AE-F95F-4CD2-BE31-C589459848D5}">
      <formula1>$AH$134:$AH$246</formula1>
    </dataValidation>
    <dataValidation type="list" allowBlank="1" showInputMessage="1" showErrorMessage="1" sqref="K91:L123 J65:J75 Y49:AD53 Y55:AD55 E43:J55 N43:S54" xr:uid="{E5BBB70A-1BAA-4B7B-9693-E45107A54CA1}">
      <formula1>$AT$134:$AT$384</formula1>
    </dataValidation>
    <dataValidation type="list" allowBlank="1" showInputMessage="1" showErrorMessage="1" sqref="P18:R21" xr:uid="{9E80C4A4-6D12-4973-A782-3484FF85B8A9}">
      <formula1>#REF!</formula1>
    </dataValidation>
    <dataValidation type="list" allowBlank="1" showInputMessage="1" showErrorMessage="1" sqref="E3:J3 L3:N3 P3:R3 T3:V3 X3:Z3 AB3:AD3" xr:uid="{10576AF6-F614-4C67-B175-CF9447E502A6}">
      <formula1>$AO$159:$AO$170</formula1>
    </dataValidation>
  </dataValidations>
  <hyperlinks>
    <hyperlink ref="AO135" r:id="rId1" xr:uid="{03E2EEEC-8231-434B-8FA9-87E9BB91587B}"/>
    <hyperlink ref="AO136" r:id="rId2" xr:uid="{DEEF5B7A-C0A0-43B2-A645-9B3271F7DB7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A1BBA64-8A8A-4684-AAC8-EC0C197C712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DFD5F07C-100B-436D-A4DD-CA509EAA652D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48C0A95F-74FA-48C5-8B6B-ACBBDACA5FB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9C7B6A0-5E60-405A-B785-231C1ECBB69A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9918C6D5-0230-40E1-8E63-FE4D215D844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B2B35E70-CB7E-4D48-8967-85D603B2D7E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BFF42770-9B6C-448A-9EB8-C252A5D23E9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3B150E3-E4B7-41EF-B361-ADDA8AE3902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DK522"/>
  <sheetViews>
    <sheetView showGridLines="0" zoomScaleNormal="100" workbookViewId="0">
      <selection sqref="A1:XFD104857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/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549"/>
      <c r="S5" s="550"/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/>
      <c r="D8" s="492"/>
      <c r="E8" s="492"/>
      <c r="F8" s="492"/>
      <c r="G8" s="493"/>
      <c r="H8" s="493"/>
      <c r="I8" s="493"/>
      <c r="J8" s="493"/>
      <c r="K8" s="494"/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/>
      <c r="O19" s="4"/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/>
      <c r="I20" s="610"/>
      <c r="J20" s="8"/>
      <c r="K20" s="609"/>
      <c r="L20" s="610"/>
      <c r="M20" s="266" t="s">
        <v>56</v>
      </c>
      <c r="N20" s="7"/>
      <c r="O20" s="7"/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/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/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/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/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/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/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/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/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/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/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0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/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0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814"/>
      <c r="C91" s="814"/>
      <c r="D91" s="803"/>
      <c r="E91" s="803"/>
      <c r="F91" s="42"/>
      <c r="G91" s="814"/>
      <c r="H91" s="814"/>
      <c r="I91" s="803"/>
      <c r="J91" s="803"/>
      <c r="K91" s="815"/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/>
      <c r="Y91" s="804"/>
      <c r="Z91" s="805"/>
      <c r="AA91" s="806"/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0</v>
      </c>
      <c r="C124" s="842"/>
      <c r="D124" s="842">
        <f ca="1">SUMIF(D91:E123,$AL232,$AP209:$AP245)</f>
        <v>0</v>
      </c>
      <c r="E124" s="843"/>
      <c r="F124" s="336">
        <f>SUMIF(F91:F123,$AL232,$AP209:$AP245)</f>
        <v>0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0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0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4CEAFE88-DB0B-4A53-B270-3D06B917C099}">
      <formula1>$AR$136:$AR$225</formula1>
    </dataValidation>
    <dataValidation type="list" allowBlank="1" showInputMessage="1" showErrorMessage="1" sqref="Y36:Y40 E36:E40 O36:O40 N19:O24" xr:uid="{8E2B079A-A4D4-431B-A1F5-0662B0C2F134}">
      <formula1>$AR$135:$AR$228</formula1>
    </dataValidation>
    <dataValidation type="list" allowBlank="1" showInputMessage="1" showErrorMessage="1" sqref="K65:L75" xr:uid="{AB7681E0-7915-463A-965C-5B3810BE96CA}">
      <formula1>$AO$171:$AO$194</formula1>
    </dataValidation>
    <dataValidation type="list" allowBlank="1" showInputMessage="1" showErrorMessage="1" sqref="M79:N86 M65:N75" xr:uid="{4EEFC304-376C-4A41-993D-3020C93E2E98}">
      <formula1>$AO$184:$AO$189</formula1>
    </dataValidation>
    <dataValidation type="list" allowBlank="1" showInputMessage="1" showErrorMessage="1" sqref="J18:J21" xr:uid="{2A162F4E-1581-4A85-9032-743EF76BFC31}">
      <formula1>$AL$188:$AL$193</formula1>
    </dataValidation>
    <dataValidation type="list" allowBlank="1" showInputMessage="1" showErrorMessage="1" sqref="G65:I75" xr:uid="{6ECB208A-1CD2-4989-B4C9-35B30E186AD3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487DB47A-1FC0-4E75-A9DA-5790EDBA74B1}">
      <formula1>$AL$232</formula1>
    </dataValidation>
    <dataValidation type="list" allowBlank="1" showInputMessage="1" showErrorMessage="1" sqref="I79:J86" xr:uid="{16FD0D24-B4A1-4032-93C5-1E942C62EBA1}">
      <formula1>$AL$224:$AL$230</formula1>
    </dataValidation>
    <dataValidation type="list" allowBlank="1" showInputMessage="1" showErrorMessage="1" sqref="A79:D86" xr:uid="{06917D20-A8EE-4C75-B33A-4550FA063CF7}">
      <formula1>$AL$221:$AL$222</formula1>
    </dataValidation>
    <dataValidation type="list" allowBlank="1" showInputMessage="1" showErrorMessage="1" sqref="E79:H86" xr:uid="{72A64736-9E39-4B39-B29D-AB12BDD6CF7C}">
      <formula1>$AL$195:$AL$219</formula1>
    </dataValidation>
    <dataValidation type="list" allowBlank="1" showInputMessage="1" showErrorMessage="1" sqref="Z6:Z8 Y6:Y24 Z10 Z12 Z14 Z16:Z22" xr:uid="{97015854-34CB-42A8-8116-D0FD4A443DBD}">
      <formula1>$AO$134:$AO$140</formula1>
    </dataValidation>
    <dataValidation type="list" allowBlank="1" showInputMessage="1" showErrorMessage="1" sqref="L18:L22 H18:H24 K18:K24 I18:I22" xr:uid="{0B73292F-2045-46BA-AAFE-6B618FCA6AD9}">
      <formula1>$AL$141:$AL$144</formula1>
    </dataValidation>
    <dataValidation type="list" allowBlank="1" showInputMessage="1" showErrorMessage="1" sqref="V36:X40 L36:N40" xr:uid="{B555F268-36B5-4504-8F04-458E9BA537B4}">
      <formula1>$AL$158:$AL$173</formula1>
    </dataValidation>
    <dataValidation type="list" allowBlank="1" showInputMessage="1" showErrorMessage="1" sqref="G2:L2" xr:uid="{3B2A4C0E-4A38-456A-816D-BBBDF5B1B988}">
      <formula1>$BT$134:$BT$145</formula1>
    </dataValidation>
    <dataValidation type="list" allowBlank="1" showInputMessage="1" showErrorMessage="1" sqref="B36:D40" xr:uid="{7A6D760F-36A3-4EAC-8234-0BE5AC8E9AB4}">
      <formula1>$AL$158:$AL$174</formula1>
    </dataValidation>
    <dataValidation type="list" allowBlank="1" showInputMessage="1" showErrorMessage="1" sqref="E65:F75" xr:uid="{EB75AB28-EC58-47AD-93E9-F54913B560B3}">
      <formula1>$AL$181:$AL$187</formula1>
    </dataValidation>
    <dataValidation type="list" allowBlank="1" showInputMessage="1" showErrorMessage="1" sqref="M2:R2" xr:uid="{A8031F51-139F-4EB8-945C-357F8D9CF009}">
      <formula1>$CM$134:$CM$172</formula1>
    </dataValidation>
    <dataValidation type="list" allowBlank="1" showInputMessage="1" showErrorMessage="1" sqref="A2:F2" xr:uid="{AC7A65AB-8BC5-470D-9F8A-BFBF1BC62516}">
      <formula1>$AT$134:$AT$165</formula1>
    </dataValidation>
    <dataValidation type="list" allowBlank="1" showInputMessage="1" showErrorMessage="1" sqref="O65:P75 T12:U12 T10:U10 T5:U8 S5:S15" xr:uid="{3260D249-EBE0-4876-A460-44377A9E19A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4BC69535-47E1-4DED-B4E5-FFC8F1C76296}">
      <formula1>$AH$134:$AH$246</formula1>
    </dataValidation>
    <dataValidation type="list" allowBlank="1" showInputMessage="1" showErrorMessage="1" sqref="K91:L123 J65:J75 Y49:AD53 Y55:AD55 E43:J55 N43:S54" xr:uid="{D6B6E1E0-0939-47DF-AF2D-7A8D43811B1F}">
      <formula1>$AT$134:$AT$384</formula1>
    </dataValidation>
    <dataValidation type="list" allowBlank="1" showInputMessage="1" showErrorMessage="1" sqref="P18:R21" xr:uid="{44E5F27B-A116-4CE9-BF4D-575E393BD475}">
      <formula1>#REF!</formula1>
    </dataValidation>
    <dataValidation type="list" allowBlank="1" showInputMessage="1" showErrorMessage="1" sqref="E3:J3 L3:N3 P3:R3 T3:V3 X3:Z3 AB3:AD3" xr:uid="{357A68A1-BEA3-4D05-B711-5AE19F8AB3C5}">
      <formula1>$AO$159:$AO$170</formula1>
    </dataValidation>
  </dataValidations>
  <hyperlinks>
    <hyperlink ref="AO135" r:id="rId1" xr:uid="{82511906-1419-4254-AB35-9F469F034A2C}"/>
    <hyperlink ref="AO136" r:id="rId2" xr:uid="{0A7CA5B3-48E8-4ED2-8766-C24C6064F2D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84F49BD3-9691-4C0A-B77C-FE3D637D5955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942084F-5693-4631-B5B6-34A697DF919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9B3D3D1D-8296-4AE6-A055-5D2581068C3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13923E44-0822-47ED-B3A8-5BF51B4BD640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4702EF35-333F-478A-8CAF-CA7ECA6A6AF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508DB657-A965-4EC5-81FF-50686C39FD8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75A118A5-990F-464A-914E-507DAE6BCD18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63CC9C7-ADD5-47DA-AD4E-A0215226CA54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DK522"/>
  <sheetViews>
    <sheetView showGridLines="0" zoomScaleNormal="100" workbookViewId="0">
      <selection activeCell="E3" sqref="E3:G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/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549"/>
      <c r="S5" s="550"/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/>
      <c r="D8" s="492"/>
      <c r="E8" s="492"/>
      <c r="F8" s="492"/>
      <c r="G8" s="493"/>
      <c r="H8" s="493"/>
      <c r="I8" s="493"/>
      <c r="J8" s="493"/>
      <c r="K8" s="494"/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/>
      <c r="O19" s="4"/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/>
      <c r="I20" s="610"/>
      <c r="J20" s="8"/>
      <c r="K20" s="609"/>
      <c r="L20" s="610"/>
      <c r="M20" s="266" t="s">
        <v>56</v>
      </c>
      <c r="N20" s="7"/>
      <c r="O20" s="7"/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/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/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/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/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/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/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/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/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/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/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0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/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0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814"/>
      <c r="C91" s="814"/>
      <c r="D91" s="803"/>
      <c r="E91" s="803"/>
      <c r="F91" s="42"/>
      <c r="G91" s="814"/>
      <c r="H91" s="814"/>
      <c r="I91" s="803"/>
      <c r="J91" s="803"/>
      <c r="K91" s="815"/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/>
      <c r="Y91" s="804"/>
      <c r="Z91" s="805"/>
      <c r="AA91" s="806"/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807"/>
      <c r="C92" s="807"/>
      <c r="D92" s="808"/>
      <c r="E92" s="808"/>
      <c r="F92" s="46"/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/>
      <c r="Z92" s="812"/>
      <c r="AA92" s="813"/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0</v>
      </c>
      <c r="C124" s="842"/>
      <c r="D124" s="842">
        <f ca="1">SUMIF(D91:E123,$AL232,$AP209:$AP245)</f>
        <v>0</v>
      </c>
      <c r="E124" s="843"/>
      <c r="F124" s="336">
        <f>SUMIF(F91:F123,$AL232,$AP209:$AP245)</f>
        <v>0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0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0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A3113F2E-C862-4AD1-AFF4-1BC17EF97FF2}">
      <formula1>$AR$136:$AR$225</formula1>
    </dataValidation>
    <dataValidation type="list" allowBlank="1" showInputMessage="1" showErrorMessage="1" sqref="Y36:Y40 E36:E40 O36:O40 N19:O24" xr:uid="{B0F8E9AA-4EED-43F1-82A6-F67BF3B8C381}">
      <formula1>$AR$135:$AR$228</formula1>
    </dataValidation>
    <dataValidation type="list" allowBlank="1" showInputMessage="1" showErrorMessage="1" sqref="K65:L75" xr:uid="{8B9586ED-ACF7-4A25-B070-91D752916B62}">
      <formula1>$AO$171:$AO$194</formula1>
    </dataValidation>
    <dataValidation type="list" allowBlank="1" showInputMessage="1" showErrorMessage="1" sqref="M79:N86 M65:N75" xr:uid="{5C2B5E98-CFF1-45FB-B3BF-F037E4BB1D9A}">
      <formula1>$AO$184:$AO$189</formula1>
    </dataValidation>
    <dataValidation type="list" allowBlank="1" showInputMessage="1" showErrorMessage="1" sqref="J18:J21" xr:uid="{E5BAF3EC-4FF0-400E-8B1E-D2BF83796443}">
      <formula1>$AL$188:$AL$193</formula1>
    </dataValidation>
    <dataValidation type="list" allowBlank="1" showInputMessage="1" showErrorMessage="1" sqref="G65:I75" xr:uid="{35F0D6AD-6438-44D6-9A93-BAD60D5EF917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6938ED5-E4CE-4CC7-BE42-513130131969}">
      <formula1>$AL$232</formula1>
    </dataValidation>
    <dataValidation type="list" allowBlank="1" showInputMessage="1" showErrorMessage="1" sqref="I79:J86" xr:uid="{0EBB2B64-4DD6-4D41-A7F6-861984BBB623}">
      <formula1>$AL$224:$AL$230</formula1>
    </dataValidation>
    <dataValidation type="list" allowBlank="1" showInputMessage="1" showErrorMessage="1" sqref="A79:D86" xr:uid="{9A7A11DD-858E-4130-9C80-6F0B79D43570}">
      <formula1>$AL$221:$AL$222</formula1>
    </dataValidation>
    <dataValidation type="list" allowBlank="1" showInputMessage="1" showErrorMessage="1" sqref="E79:H86" xr:uid="{14CEDD1D-85CF-4042-A702-A6D97665DE2D}">
      <formula1>$AL$195:$AL$219</formula1>
    </dataValidation>
    <dataValidation type="list" allowBlank="1" showInputMessage="1" showErrorMessage="1" sqref="Z6:Z8 Y6:Y24 Z10 Z12 Z14 Z16:Z22" xr:uid="{B95F059D-6529-42A7-B9C5-2D757DCACC36}">
      <formula1>$AO$134:$AO$140</formula1>
    </dataValidation>
    <dataValidation type="list" allowBlank="1" showInputMessage="1" showErrorMessage="1" sqref="L18:L22 H18:H24 K18:K24 I18:I22" xr:uid="{15C2624E-0759-44D5-89E3-E19F8903F5DD}">
      <formula1>$AL$141:$AL$144</formula1>
    </dataValidation>
    <dataValidation type="list" allowBlank="1" showInputMessage="1" showErrorMessage="1" sqref="V36:X40 L36:N40" xr:uid="{792B5E7D-A9CC-4585-8CDE-495C54CDA63B}">
      <formula1>$AL$158:$AL$173</formula1>
    </dataValidation>
    <dataValidation type="list" allowBlank="1" showInputMessage="1" showErrorMessage="1" sqref="G2:L2" xr:uid="{FD161C03-5553-4D55-BA64-E87CBA15A779}">
      <formula1>$BT$134:$BT$145</formula1>
    </dataValidation>
    <dataValidation type="list" allowBlank="1" showInputMessage="1" showErrorMessage="1" sqref="B36:D40" xr:uid="{426B23AC-4191-4FCD-A98C-98BAE4F4AAF3}">
      <formula1>$AL$158:$AL$174</formula1>
    </dataValidation>
    <dataValidation type="list" allowBlank="1" showInputMessage="1" showErrorMessage="1" sqref="E65:F75" xr:uid="{B9DC2888-40C4-4729-AA8F-C388A1748456}">
      <formula1>$AL$181:$AL$187</formula1>
    </dataValidation>
    <dataValidation type="list" allowBlank="1" showInputMessage="1" showErrorMessage="1" sqref="M2:R2" xr:uid="{3C436101-B4C5-408A-8D4A-5C9ABA02F1A3}">
      <formula1>$CM$134:$CM$172</formula1>
    </dataValidation>
    <dataValidation type="list" allowBlank="1" showInputMessage="1" showErrorMessage="1" sqref="A2:F2" xr:uid="{CF7EE0FA-005F-46A5-B8BE-BBE4E3CFF951}">
      <formula1>$AT$134:$AT$165</formula1>
    </dataValidation>
    <dataValidation type="list" allowBlank="1" showInputMessage="1" showErrorMessage="1" sqref="O65:P75 T12:U12 T10:U10 T5:U8 S5:S15" xr:uid="{4E8EC582-BA33-408C-B82B-7D9C9E3D6A2E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309C962-9F84-44EA-8D7E-AA2BB1A8F110}">
      <formula1>$AH$134:$AH$246</formula1>
    </dataValidation>
    <dataValidation type="list" allowBlank="1" showInputMessage="1" showErrorMessage="1" sqref="K91:L123 J65:J75 Y49:AD53 Y55:AD55 E43:J55 N43:S54" xr:uid="{CC620800-606A-4B44-B9BE-C924EEFBBDEF}">
      <formula1>$AT$134:$AT$384</formula1>
    </dataValidation>
    <dataValidation type="list" allowBlank="1" showInputMessage="1" showErrorMessage="1" sqref="P18:R21" xr:uid="{9E615C70-E6B2-4928-B7AE-9588C0A58EA4}">
      <formula1>#REF!</formula1>
    </dataValidation>
    <dataValidation type="list" allowBlank="1" showInputMessage="1" showErrorMessage="1" sqref="E3:J3 L3:N3 P3:R3 T3:V3 X3:Z3 AB3:AD3" xr:uid="{97CF240D-9B39-4666-8873-E5B7CF51F1CC}">
      <formula1>$AO$159:$AO$170</formula1>
    </dataValidation>
  </dataValidations>
  <hyperlinks>
    <hyperlink ref="AO135" r:id="rId1" xr:uid="{989D1EDF-446C-44ED-B0AB-E4EC5112878C}"/>
    <hyperlink ref="AO136" r:id="rId2" xr:uid="{4E021603-909B-43ED-9F55-ED553A415097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E873AACE-2A11-4747-AC10-3C7521DD16B5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BCE1A09-D41A-4516-8B10-DDB67F8FE6E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F231062-CB85-45BD-B09E-F7E68120A5B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43B7A57-3F39-4201-87AD-C5BC1ED386BB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FD7ED189-3353-4300-9C43-35E48E1D8C7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650AC1CA-44D6-4F00-9102-2DCBC4A5657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10087539-2FD8-4FD4-AEE6-9CCC71F6615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636CD4D-0B58-402A-9EB0-4B967932DD7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CP278"/>
  <sheetViews>
    <sheetView showGridLines="0" zoomScaleNormal="100" zoomScaleSheetLayoutView="115" workbookViewId="0">
      <selection activeCell="D9" sqref="D9:E9"/>
    </sheetView>
  </sheetViews>
  <sheetFormatPr defaultColWidth="11.42578125" defaultRowHeight="15"/>
  <cols>
    <col min="1" max="19" width="5.85546875" customWidth="1"/>
    <col min="20" max="20" width="5.85546875" style="1" customWidth="1"/>
    <col min="21" max="33" width="5.85546875" customWidth="1"/>
    <col min="34" max="77" width="5.85546875" style="1" customWidth="1"/>
    <col min="78" max="117" width="5.85546875" customWidth="1"/>
    <col min="118" max="118" width="11.42578125" customWidth="1"/>
  </cols>
  <sheetData>
    <row r="1" spans="1:94" ht="15" customHeight="1">
      <c r="A1" s="1027" t="s">
        <v>626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  <c r="S1" s="1027"/>
      <c r="T1" s="1027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ht="15" customHeight="1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  <c r="S2" s="1027"/>
      <c r="T2" s="1027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</row>
    <row r="3" spans="1:94" ht="15" customHeight="1">
      <c r="A3" s="1027"/>
      <c r="B3" s="1027"/>
      <c r="C3" s="1027"/>
      <c r="D3" s="1027"/>
      <c r="E3" s="1027"/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  <c r="Q3" s="1027"/>
      <c r="R3" s="1027"/>
      <c r="S3" s="1027"/>
      <c r="T3" s="1027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</row>
    <row r="4" spans="1:94" ht="15" customHeight="1">
      <c r="A4" s="1027"/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  <c r="Q4" s="1027"/>
      <c r="R4" s="1027"/>
      <c r="S4" s="1027"/>
      <c r="T4" s="1027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</row>
    <row r="5" spans="1:94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932"/>
      <c r="N5" s="932"/>
      <c r="O5" s="932"/>
      <c r="P5" s="932"/>
      <c r="Q5" s="1"/>
      <c r="R5" s="1"/>
      <c r="S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</row>
    <row r="6" spans="1:94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932"/>
      <c r="N6" s="932"/>
      <c r="O6" s="932"/>
      <c r="P6" s="932"/>
      <c r="Q6" s="1"/>
      <c r="R6" s="1"/>
      <c r="S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</row>
    <row r="7" spans="1:94" s="1" customFormat="1" ht="15.75" thickBot="1"/>
    <row r="8" spans="1:94" ht="15.75" thickBot="1">
      <c r="A8" s="988" t="s">
        <v>628</v>
      </c>
      <c r="B8" s="989"/>
      <c r="C8" s="989"/>
      <c r="D8" s="990"/>
      <c r="E8" s="990"/>
      <c r="F8" s="990"/>
      <c r="G8" s="990"/>
      <c r="H8" s="990"/>
      <c r="I8" s="990"/>
      <c r="J8" s="990"/>
      <c r="K8" s="990"/>
      <c r="L8" s="990"/>
      <c r="M8" s="990"/>
      <c r="N8" s="990"/>
      <c r="O8" s="991"/>
      <c r="P8" s="988" t="s">
        <v>629</v>
      </c>
      <c r="Q8" s="989"/>
      <c r="R8" s="989"/>
      <c r="S8" s="989"/>
      <c r="T8" s="1003"/>
      <c r="U8" s="1"/>
      <c r="V8" s="1"/>
      <c r="AA8" s="195"/>
      <c r="AB8" s="195"/>
      <c r="AC8" s="195"/>
      <c r="AD8" s="195"/>
      <c r="AH8"/>
      <c r="AI8"/>
      <c r="AJ8"/>
      <c r="AK8"/>
      <c r="AL8"/>
      <c r="AM8"/>
      <c r="AN8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</row>
    <row r="9" spans="1:94" ht="15" customHeight="1">
      <c r="A9" s="938" t="s">
        <v>630</v>
      </c>
      <c r="B9" s="939"/>
      <c r="C9" s="939"/>
      <c r="D9" s="940">
        <f>SUM('1'!BX136,'2'!BX136,'3'!BX136,'4'!BX136,'5'!BX136,'6'!BX136,'7'!BX136,'8'!BX136,'9'!BX136,'10'!BX136,'11'!BX136,'12'!BX136,'13'!BX136,'14'!BX136,'15'!BX136,'16'!BX136,'17'!BX136,'18'!BX136,'19'!BX136,'20'!BX136,'21'!BX136,'22'!BX136,'23'!BX136,'24'!BX136,'25'!BX136,'26'!BX136,'27'!BX136,'28'!BX136,'29'!BX136,'30'!BX136,'31'!BX136)</f>
        <v>121</v>
      </c>
      <c r="E9" s="931"/>
      <c r="F9" s="930">
        <f>SUM('1'!BX137,'2'!BX137,'3'!BX137,'4'!BX137,'5'!BX137,'6'!BX137,'7'!BX137,'8'!BX137,'9'!BX137,'10'!BX137,'11'!BX137,'12'!BX137,'13'!BX137,'14'!BX137,'15'!BX137,'16'!BX137,'17'!BX137,'18'!BX137,'19'!BX137,'20'!BX137,'21'!BX137,'22'!BX137,'23'!BX137,'24'!BX137,'25'!BX137,'26'!BX137,'27'!BX137,'28'!BX137,'29'!BX137,'30'!BX137,'31'!BX137)</f>
        <v>5</v>
      </c>
      <c r="G9" s="931"/>
      <c r="H9" s="930">
        <f>SUM('1'!BX138,'2'!BX138,'3'!BX138,'4'!BX138,'5'!BX138,'6'!BX138,'7'!BX138,'8'!BX138,'9'!BX138,'10'!BX138,'11'!BX138,'12'!BX138,'13'!BX138,'14'!BX138,'15'!BX138,'16'!BX138,'17'!BX138,'18'!BX138,'19'!BX138,'20'!BX138,'21'!BX138,'22'!BX138,'23'!BX138,'24'!BX138,'25'!BX138,'26'!BX138,'27'!BX138,'28'!BX138,'29'!BX138,'30'!BX138,'31'!BX138)</f>
        <v>0</v>
      </c>
      <c r="I9" s="931"/>
      <c r="J9" s="930">
        <f>SUM('1'!BX139,'2'!BX139,'3'!BX139,'4'!BX139,'5'!BX139,'6'!BX139,'7'!BX139,'8'!BX139,'9'!BX139,'10'!BX139,'11'!BX139,'12'!BX139,'13'!BX139,'14'!BX139,'15'!BX139,'16'!BX139,'17'!BX139,'18'!BX139,'19'!BX139,'20'!BX139,'21'!BX139,'22'!BX139,'23'!BX139,'24'!BX139,'25'!BX139,'26'!BX139,'27'!BX139,'28'!BX139,'29'!BX139,'30'!BX139,'31'!BX139)</f>
        <v>0</v>
      </c>
      <c r="K9" s="931"/>
      <c r="L9" s="930">
        <f>SUM('1'!BX140,'2'!BX140,'3'!BX140,'4'!BX140,'5'!BX140,'6'!BX140,'7'!BX140,'8'!BX140,'9'!BX140,'10'!BX140,'11'!BX140,'12'!BX140,'13'!BX140,'14'!BX140,'15'!BX140,'16'!BX140,'17'!BX140,'18'!BX140,'19'!BX140,'20'!BX140,'21'!BX140,'22'!BX140,'23'!BX140,'24'!BX140,'25'!BX140,'26'!BX140,'27'!BX140,'28'!BX140,'29'!BX140,'30'!BX140,'31'!BX140)</f>
        <v>0</v>
      </c>
      <c r="M9" s="931"/>
      <c r="N9" s="930">
        <f>SUM('1'!BX141,'2'!BX141,'3'!BX141,'4'!BX141,'5'!BX141,'6'!BX141,'7'!BX141,'8'!BX141,'9'!BX141,'10'!BX141,'11'!BX141,'12'!BX141,'13'!BX141,'14'!BX141,'15'!BX141,'16'!BX141,'17'!BX141,'18'!BX141,'19'!BX141,'20'!BX141,'21'!BX141,'22'!BX141,'23'!BX141,'24'!BX141,'25'!BX141,'26'!BX141,'27'!BX141,'28'!BX141,'29'!BX141,'30'!BX141,'31'!BX141)</f>
        <v>0</v>
      </c>
      <c r="O9" s="992"/>
      <c r="P9" s="920" t="s">
        <v>631</v>
      </c>
      <c r="Q9" s="920"/>
      <c r="R9" s="920"/>
      <c r="S9" s="920"/>
      <c r="T9" s="921"/>
      <c r="U9" s="1"/>
      <c r="V9" s="1"/>
      <c r="AH9"/>
      <c r="AI9"/>
      <c r="AJ9"/>
      <c r="AK9"/>
      <c r="AL9"/>
      <c r="AM9"/>
      <c r="AN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</row>
    <row r="10" spans="1:94">
      <c r="A10" s="948" t="s">
        <v>632</v>
      </c>
      <c r="B10" s="949"/>
      <c r="C10" s="949"/>
      <c r="D10" s="950">
        <f>SUM('1'!BY136,'2'!BY136,'3'!BY136,'4'!BY136,'5'!BY136,'6'!BY136,'7'!BY136,'8'!BY136,'9'!BY136,'10'!BY136,'11'!BY136,'12'!BY136,'13'!BY136,'14'!BY136,'15'!BY136,'16'!BY136,'17'!BY136,'18'!BY136,'19'!BY136,'20'!BY136,'21'!BY136,'22'!BY136,'23'!BY136,'24'!BY136,'25'!BY136,'26'!BY136,'27'!BY136,'28'!BY136,'29'!BY136,'30'!BY136,'31'!BY136)</f>
        <v>101</v>
      </c>
      <c r="E10" s="947"/>
      <c r="F10" s="946">
        <f>SUM('1'!BY137,'2'!BY137,'3'!BY137,'4'!BY137,'5'!BY137,'6'!BY137,'7'!BY137,'8'!BY137,'9'!BY137,'10'!BY137,'11'!BY137,'12'!BY137,'13'!BY137,'14'!BY137,'15'!BY137,'16'!BY137,'17'!BY137,'18'!BY137,'19'!BY137,'20'!BY137,'21'!BY137,'22'!BY137,'23'!BY137,'24'!BY137,'25'!BY137,'26'!BY137,'27'!BY137,'28'!BY137,'29'!BY137,'30'!BY137,'31'!BY137)</f>
        <v>48</v>
      </c>
      <c r="G10" s="947"/>
      <c r="H10" s="946">
        <f>SUM('1'!BY138,'2'!BY138,'3'!BY138,'4'!BY138,'5'!BY138,'6'!BY138,'7'!BY138,'8'!BY138,'9'!BY138,'10'!BY138,'11'!BY138,'12'!BY138,'13'!BY138,'14'!BY138,'15'!BY138,'16'!BY138,'17'!BY138,'18'!BY138,'19'!BY138,'20'!BY138,'21'!BY138,'22'!BY138,'23'!BY138,'24'!BY138,'25'!BY138,'26'!BY138,'27'!BY138,'28'!BY138,'29'!BY138,'30'!BY138,'31'!BY138)</f>
        <v>0</v>
      </c>
      <c r="I10" s="947"/>
      <c r="J10" s="946">
        <f>SUM('1'!BY139,'2'!BY139,'3'!BY139,'4'!BY139,'5'!BY139,'6'!BY139,'7'!BY139,'8'!BY139,'9'!BY139,'10'!BY139,'11'!BY139,'12'!BY139,'13'!BY139,'14'!BY139,'15'!BY139,'16'!BY139,'17'!BY139,'18'!BY139,'19'!BY139,'20'!BY139,'21'!BY139,'22'!BY139,'23'!BY139,'24'!BY139,'25'!BY139,'26'!BY139,'27'!BY139,'28'!BY139,'29'!BY139,'30'!BY139,'31'!BY139)</f>
        <v>0</v>
      </c>
      <c r="K10" s="947"/>
      <c r="L10" s="946">
        <f>SUM('1'!BY140,'2'!BY140,'3'!BY140,'4'!BY140,'5'!BY140,'6'!BY140,'7'!BY140,'8'!BY140,'9'!BY140,'10'!BY140,'11'!BY140,'12'!BY140,'13'!BY140,'14'!BY140,'15'!BY140,'16'!BY140,'17'!BY140,'18'!BY140,'19'!BY140,'20'!BY140,'21'!BY140,'22'!BY140,'23'!BY140,'24'!BY140,'25'!BY140,'26'!BY140,'27'!BY140,'28'!BY140,'29'!BY140,'30'!BY140,'31'!BY140)</f>
        <v>0</v>
      </c>
      <c r="M10" s="947"/>
      <c r="N10" s="946">
        <f>SUM('1'!BY141,'2'!BY141,'3'!BY141,'4'!BY141,'5'!BY141,'6'!BY141,'7'!BY141,'8'!BY141,'9'!BY141,'10'!BY141,'11'!BY141,'12'!BY141,'13'!BY141,'14'!BY141,'15'!BY141,'16'!BY141,'17'!BY141,'18'!BY141,'19'!BY141,'20'!BY141,'21'!BY141,'22'!BY141,'23'!BY141,'24'!BY141,'25'!BY141,'26'!BY141,'27'!BY141,'28'!BY141,'29'!BY141,'30'!BY141,'31'!BY141)</f>
        <v>0</v>
      </c>
      <c r="O10" s="993"/>
      <c r="P10" s="922"/>
      <c r="Q10" s="922"/>
      <c r="R10" s="922"/>
      <c r="S10" s="922"/>
      <c r="T10" s="923"/>
      <c r="U10" s="1"/>
      <c r="V10" s="1"/>
      <c r="AH10"/>
      <c r="AI10"/>
      <c r="AJ10"/>
      <c r="AK10"/>
      <c r="AL10"/>
      <c r="AM10"/>
      <c r="AN10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</row>
    <row r="11" spans="1:94">
      <c r="A11" s="951" t="s">
        <v>633</v>
      </c>
      <c r="B11" s="952"/>
      <c r="C11" s="952"/>
      <c r="D11" s="950">
        <f>SUM('1'!BZ136,'2'!BZ136,'3'!BZ136,'4'!BZ136,'5'!BZ136,'6'!BZ136,'7'!BZ136,'8'!BZ136,'9'!BZ136,'10'!BZ136,'11'!BZ136,'12'!BZ136,'13'!BZ136,'14'!BZ136,'15'!BZ136,'16'!BZ136,'17'!BZ136,'18'!BZ136,'19'!BZ136,'20'!BZ136,'21'!BZ136,'22'!BZ136,'23'!BZ136,'24'!BZ136,'25'!BZ136,'26'!BZ136,'27'!BZ136,'28'!BZ136,'29'!BZ136,'30'!BZ136,'31'!BZ136)</f>
        <v>15</v>
      </c>
      <c r="E11" s="947"/>
      <c r="F11" s="946">
        <f>SUM('1'!BZ137,'2'!BZ137,'3'!BZ137,'4'!BZ137,'5'!BZ137,'6'!BZ137,'7'!BZ137,'8'!BZ137,'9'!BZ137,'10'!BZ137,'11'!BZ137,'12'!BZ137,'13'!BZ137,'14'!BZ137,'15'!BZ137,'16'!BZ137,'17'!BZ137,'18'!BZ137,'19'!BZ137,'20'!BZ137,'21'!BZ137,'22'!BZ137,'23'!BZ137,'24'!BZ137,'25'!BZ137,'26'!BZ137,'27'!BZ137,'28'!BZ137,'29'!BZ137,'30'!BZ137,'31'!BZ137)</f>
        <v>41</v>
      </c>
      <c r="G11" s="947"/>
      <c r="H11" s="946">
        <f>SUM('1'!BZ138,'2'!BZ138,'3'!BZ138,'4'!BZ138,'5'!BZ138,'6'!BZ138,'7'!BZ138,'8'!BZ138,'9'!BZ138,'10'!BZ138,'11'!BZ138,'12'!BZ138,'13'!BZ138,'14'!BZ138,'15'!BZ138,'16'!BZ138,'17'!BZ138,'18'!BZ138,'19'!BZ138,'20'!BZ138,'21'!BZ138,'22'!BZ138,'23'!BZ138,'24'!BZ138,'25'!BZ138,'26'!BZ138,'27'!BZ138,'28'!BZ138,'29'!BZ138,'30'!BZ138,'31'!BZ138)</f>
        <v>0</v>
      </c>
      <c r="I11" s="947"/>
      <c r="J11" s="946">
        <f>SUM('1'!BZ139,'2'!BZ139,'3'!BZ139,'4'!BZ139,'5'!BZ139,'6'!BZ139,'7'!BZ139,'8'!BZ139,'9'!BZ139,'10'!BZ139,'11'!BZ139,'12'!BZ139,'13'!BZ139,'14'!BZ139,'15'!BZ139,'16'!BZ139,'17'!BZ139,'18'!BZ139,'19'!BZ139,'20'!BZ139,'21'!BZ139,'22'!BZ139,'23'!BZ139,'24'!BZ139,'25'!BZ139,'26'!BZ139,'27'!BZ139,'28'!BZ139,'29'!BZ139,'30'!BZ139,'31'!BZ139)</f>
        <v>0</v>
      </c>
      <c r="K11" s="947"/>
      <c r="L11" s="946">
        <f>SUM('1'!BZ140,'2'!BZ140,'3'!BZ140,'4'!BZ140,'5'!BZ140,'6'!BZ140,'7'!BZ140,'8'!BZ140,'9'!BZ140,'10'!BZ140,'11'!BZ140,'12'!BZ140,'13'!BZ140,'14'!BZ140,'15'!BZ140,'16'!BZ140,'17'!BZ140,'18'!BZ140,'19'!BZ140,'20'!BZ140,'21'!BZ140,'22'!BZ140,'23'!BZ140,'24'!BZ140,'25'!BZ140,'26'!BZ140,'27'!BZ140,'28'!BZ140,'29'!BZ140,'30'!BZ140,'31'!BZ140)</f>
        <v>0</v>
      </c>
      <c r="M11" s="947"/>
      <c r="N11" s="946">
        <f>SUM('1'!BZ141,'2'!BZ141,'3'!BZ141,'4'!BZ141,'5'!BZ141,'6'!BZ141,'7'!BZ141,'8'!BZ141,'9'!BZ141,'10'!BZ141,'11'!BZ141,'12'!BZ141,'13'!BZ141,'14'!BZ141,'15'!BZ141,'16'!BZ141,'17'!BZ141,'18'!BZ141,'19'!BZ141,'20'!BZ141,'21'!BZ141,'22'!BZ141,'23'!BZ141,'24'!BZ141,'25'!BZ141,'26'!BZ141,'27'!BZ141,'28'!BZ141,'29'!BZ141,'30'!BZ141,'31'!BZ141)</f>
        <v>0</v>
      </c>
      <c r="O11" s="993"/>
      <c r="P11" s="922"/>
      <c r="Q11" s="922"/>
      <c r="R11" s="922"/>
      <c r="S11" s="922"/>
      <c r="T11" s="923"/>
      <c r="U11" s="1"/>
      <c r="V11" s="1"/>
      <c r="AH11"/>
      <c r="AI11"/>
      <c r="AJ11"/>
      <c r="AK11"/>
      <c r="AL11"/>
      <c r="AM11"/>
      <c r="AN1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</row>
    <row r="12" spans="1:94" ht="15.75" thickBot="1">
      <c r="A12" s="941" t="s">
        <v>634</v>
      </c>
      <c r="B12" s="942"/>
      <c r="C12" s="942"/>
      <c r="D12" s="943">
        <f>SUM('1'!CA136,'2'!CA136,'3'!CA136,'4'!CA136,'5'!CA136,'6'!CA136,'7'!CA136,'8'!CA136,'9'!CA136,'10'!CA136,'11'!CA136,'12'!CA136,'13'!CA136,'14'!CA136,'15'!CA136,'16'!CA136,'17'!CA136,'18'!CA136,'19'!CA136,'20'!CA136,'21'!CA136,'22'!CA136,'23'!CA136,'24'!CA136,'25'!CA136,'26'!CA136,'27'!CA136,'28'!CA136,'29'!CA136,'30'!CA136,'31'!CA136)</f>
        <v>2</v>
      </c>
      <c r="E12" s="944"/>
      <c r="F12" s="945">
        <f>SUM('1'!CA137,'2'!CA137,'3'!CA137,'4'!CA137,'5'!CA137,'6'!CA137,'7'!CA137,'8'!CA137,'9'!CA137,'10'!CA137,'11'!CA137,'12'!CA137,'13'!CA137,'14'!CA137,'15'!CA137,'16'!CA137,'17'!CA137,'18'!CA137,'19'!CA137,'20'!CA137,'21'!CA137,'22'!CA137,'23'!CA137,'24'!CA137,'25'!CA137,'26'!CA137,'27'!CA137,'28'!CA137,'29'!CA137,'30'!CA137,'31'!CA137)</f>
        <v>0</v>
      </c>
      <c r="G12" s="944"/>
      <c r="H12" s="945">
        <f>SUM('1'!CA138,'2'!CA138,'3'!CA138,'4'!CA138,'5'!CA138,'6'!CA138,'7'!CA138,'8'!CA138,'9'!CA138,'10'!CA138,'11'!CA138,'12'!CA138,'13'!CA138,'14'!CA138,'15'!CA138,'16'!CA138,'17'!CA138,'18'!CA138,'19'!CA138,'20'!CA138,'21'!CA138,'22'!CA138,'23'!CA138,'24'!CA138,'25'!CA138,'26'!CA138,'27'!CA138,'28'!CA138,'29'!CA138,'30'!CA138,'31'!CA138)</f>
        <v>0</v>
      </c>
      <c r="I12" s="944"/>
      <c r="J12" s="945">
        <f>SUM('1'!CA139,'2'!CA139,'3'!CA139,'4'!CA139,'5'!CA139,'6'!CA139,'7'!CA139,'8'!CA139,'9'!CA139,'10'!CA139,'11'!CA139,'12'!CA139,'13'!CA139,'14'!CA139,'15'!CA139,'16'!CA139,'17'!CA139,'18'!CA139,'19'!CA139,'20'!CA139,'21'!CA139,'22'!CA139,'23'!CA139,'24'!CA139,'25'!CA139,'26'!CA139,'27'!CA139,'28'!CA139,'29'!CA139,'30'!CA139,'31'!CA139)</f>
        <v>0</v>
      </c>
      <c r="K12" s="944"/>
      <c r="L12" s="945">
        <f>SUM('1'!CA140,'2'!CA140,'3'!CA140,'4'!CA140,'5'!CA140,'6'!CA140,'7'!CA140,'8'!CA140,'9'!CA140,'10'!CA140,'11'!CA140,'12'!CA140,'13'!CA140,'14'!CA140,'15'!CA140,'16'!CA140,'17'!CA140,'18'!CA140,'19'!CA140,'20'!CA140,'21'!CA140,'22'!CA140,'23'!CA140,'24'!CA140,'25'!CA140,'26'!CA140,'27'!CA140,'28'!CA140,'29'!CA140,'30'!CA140,'31'!CA140)</f>
        <v>0</v>
      </c>
      <c r="M12" s="944"/>
      <c r="N12" s="945">
        <f>SUM('1'!CA141,'2'!CA141,'3'!CA141,'4'!CA141,'5'!CA141,'6'!CA141,'7'!CA141,'8'!CA141,'9'!CA141,'10'!CA141,'11'!CA141,'12'!CA141,'13'!CA141,'14'!CA141,'15'!CA141,'16'!CA141,'17'!CA141,'18'!CA141,'19'!CA141,'20'!CA141,'21'!CA141,'22'!CA141,'23'!CA141,'24'!CA141,'25'!CA141,'26'!CA141,'27'!CA141,'28'!CA141,'29'!CA141,'30'!CA141,'31'!CA141)</f>
        <v>0</v>
      </c>
      <c r="O12" s="994"/>
      <c r="P12" s="922"/>
      <c r="Q12" s="922"/>
      <c r="R12" s="922"/>
      <c r="S12" s="922"/>
      <c r="T12" s="923"/>
      <c r="U12" s="1"/>
      <c r="V12" s="1"/>
      <c r="AH12"/>
      <c r="AI12"/>
      <c r="AJ12"/>
      <c r="AK12"/>
      <c r="AL12"/>
      <c r="AM12"/>
      <c r="AN12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</row>
    <row r="13" spans="1:94" ht="15.75" thickBot="1">
      <c r="A13" s="1"/>
      <c r="B13" s="1"/>
      <c r="D13" s="927" t="s">
        <v>16</v>
      </c>
      <c r="E13" s="928"/>
      <c r="F13" s="929" t="s">
        <v>29</v>
      </c>
      <c r="G13" s="928"/>
      <c r="H13" s="929" t="s">
        <v>34</v>
      </c>
      <c r="I13" s="928"/>
      <c r="J13" s="929" t="s">
        <v>35</v>
      </c>
      <c r="K13" s="928"/>
      <c r="L13" s="929" t="s">
        <v>36</v>
      </c>
      <c r="M13" s="928"/>
      <c r="N13" s="929" t="s">
        <v>635</v>
      </c>
      <c r="O13" s="995"/>
      <c r="P13" s="924"/>
      <c r="Q13" s="925"/>
      <c r="R13" s="925"/>
      <c r="S13" s="925"/>
      <c r="T13" s="926"/>
      <c r="U13" s="1"/>
      <c r="V13" s="1"/>
      <c r="W13" s="1"/>
      <c r="AB13" s="190"/>
      <c r="AC13" s="190"/>
      <c r="AD13" s="190"/>
      <c r="AH13"/>
      <c r="AI13"/>
      <c r="AJ13"/>
      <c r="AK13"/>
      <c r="AL13"/>
      <c r="AM13"/>
      <c r="AN13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</row>
    <row r="14" spans="1:94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U14" s="1"/>
      <c r="V14" s="1"/>
      <c r="W14" s="1"/>
      <c r="AB14" s="190"/>
      <c r="AC14" s="190"/>
      <c r="AD14" s="190"/>
      <c r="AH14"/>
      <c r="AI14"/>
      <c r="AJ14"/>
      <c r="AK14"/>
      <c r="AL14"/>
      <c r="AM14"/>
      <c r="AN14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</row>
    <row r="15" spans="1:94" ht="15.75" thickBot="1">
      <c r="A15" s="389" t="s">
        <v>96</v>
      </c>
      <c r="B15" s="390"/>
      <c r="C15" s="390"/>
      <c r="D15" s="390"/>
      <c r="E15" s="1028"/>
      <c r="F15" s="1028"/>
      <c r="G15" s="1028"/>
      <c r="H15" s="1028"/>
      <c r="I15" s="1028"/>
      <c r="J15" s="1028"/>
      <c r="K15" s="390"/>
      <c r="L15" s="390"/>
      <c r="M15" s="390"/>
      <c r="N15" s="390"/>
      <c r="O15" s="1028"/>
      <c r="P15" s="1028"/>
      <c r="Q15" s="1028"/>
      <c r="R15" s="1028"/>
      <c r="S15" s="1028"/>
      <c r="T15" s="1029"/>
      <c r="U15" s="1"/>
      <c r="V15" s="1"/>
      <c r="W15" s="1"/>
      <c r="X15" s="1"/>
      <c r="Y15" s="1"/>
      <c r="AH15"/>
      <c r="AI15"/>
      <c r="AJ15"/>
      <c r="AK15"/>
      <c r="AL15"/>
      <c r="AM15"/>
      <c r="AN15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</row>
    <row r="16" spans="1:94">
      <c r="A16" s="933" t="s">
        <v>98</v>
      </c>
      <c r="B16" s="933"/>
      <c r="C16" s="933"/>
      <c r="D16" s="934"/>
      <c r="E16" s="208">
        <f>SUM('1'!E43,'2'!E43,'3'!E43,'4'!E43,'5'!E43,'6'!E43,'7'!E43,'8'!E43,'9'!E43,'10'!E43,'11'!E43,'12'!EE43,'13'!EE43,'14'!EE43,'15'!EE43,'16'!EE43,'17'!E43,'18'!E43,'19'!E43,'20'!E43,'21'!E43,'22'!E43,'23'!E43,'24'!E43,'25'!E43,'26'!E43,'27'!E43,'28'!E43,'29'!E43,'30'!E43,'31'!E43)</f>
        <v>0</v>
      </c>
      <c r="F16" s="209">
        <f>SUM('1'!F43,'2'!F43,'3'!F43,'4'!F43,'5'!F43,'6'!F43,'7'!F43,'8'!F43,'9'!F43,'10'!F43,'11'!F43,'12'!EF43,'13'!EF43,'14'!EF43,'15'!EF43,'16'!EF43,'17'!F43,'18'!F43,'19'!F43,'20'!F43,'21'!F43,'22'!F43,'23'!F43,'24'!F43,'25'!F43,'26'!F43,'27'!F43,'28'!F43,'29'!F43,'30'!F43,'31'!F43)</f>
        <v>0</v>
      </c>
      <c r="G16" s="209">
        <f>SUM('1'!G43,'2'!G43,'3'!G43,'4'!G43,'5'!G43,'6'!G43,'7'!G43,'8'!G43,'9'!G43,'10'!G43,'11'!G43,'12'!EG43,'13'!EG43,'14'!EG43,'15'!EG43,'16'!EG43,'17'!G43,'18'!G43,'19'!G43,'20'!G43,'21'!G43,'22'!G43,'23'!G43,'24'!G43,'25'!G43,'26'!G43,'27'!G43,'28'!G43,'29'!G43,'30'!G43,'31'!G43)</f>
        <v>0</v>
      </c>
      <c r="H16" s="209">
        <f>SUM('1'!H43,'2'!H43,'3'!H43,'4'!H43,'5'!H43,'6'!H43,'7'!H43,'8'!H43,'9'!H43,'10'!H43,'11'!H43,'12'!EH43,'13'!EH43,'14'!EH43,'15'!EH43,'16'!EH43,'17'!H43,'18'!H43,'19'!H43,'20'!H43,'21'!H43,'22'!H43,'23'!H43,'24'!H43,'25'!H43,'26'!H43,'27'!H43,'28'!H43,'29'!H43,'30'!H43,'31'!H43)</f>
        <v>0</v>
      </c>
      <c r="I16" s="209">
        <f>SUM('1'!I43,'2'!I43,'3'!I43,'4'!I43,'5'!I43,'6'!I43,'7'!I43,'8'!I43,'9'!I43,'10'!I43,'11'!I43,'12'!EI43,'13'!EI43,'14'!EI43,'15'!EI43,'16'!EI43,'17'!I43,'18'!I43,'19'!I43,'20'!I43,'21'!I43,'22'!I43,'23'!I43,'24'!I43,'25'!I43,'26'!I43,'27'!I43,'28'!I43,'29'!I43,'30'!I43,'31'!I43)</f>
        <v>0</v>
      </c>
      <c r="J16" s="210">
        <f>SUM('1'!J43,'2'!J43,'3'!J43,'4'!J43,'5'!J43,'6'!J43,'7'!J43,'8'!J43,'9'!J43,'10'!J43,'11'!J43,'12'!EJ43,'13'!EJ43,'14'!EJ43,'15'!EJ43,'16'!EJ43,'17'!J43,'18'!J43,'19'!J43,'20'!J43,'21'!J43,'22'!J43,'23'!J43,'24'!J43,'25'!J43,'26'!J43,'27'!J43,'28'!J43,'29'!J43,'30'!J43,'31'!J43)</f>
        <v>0</v>
      </c>
      <c r="K16" s="935" t="s">
        <v>99</v>
      </c>
      <c r="L16" s="933"/>
      <c r="M16" s="933"/>
      <c r="N16" s="934"/>
      <c r="O16" s="174">
        <f>SUM('1'!N43,'2'!N43,'3'!N43,'4'!N43,'5'!N43,'6'!N43,'7'!N43,'8'!N43,'9'!N43,'10'!N43,'11'!N43,'12'!N43,'13'!N43,'14'!N43,'15'!N43,'16'!N43,'17'!N43,'18'!N43,'19'!N43,'20'!N43,'21'!N43,'22'!N43,'23'!N43,'24'!N43,'25'!N43,'26'!N43,'27'!N43,'28'!N43,'29'!N43,'30'!N43,'31'!N43)</f>
        <v>0</v>
      </c>
      <c r="P16" s="175">
        <f>SUM('1'!O43,'2'!O43,'3'!O43,'4'!O43,'5'!O43,'6'!O43,'7'!O43,'8'!O43,'9'!O43,'10'!O43,'11'!O43,'12'!O43,'13'!O43,'14'!O43,'15'!O43,'16'!O43,'17'!O43,'18'!O43,'19'!O43,'20'!O43,'21'!O43,'22'!O43,'23'!O43,'24'!O43,'25'!O43,'26'!O43,'27'!O43,'28'!O43,'29'!O43,'30'!O43,'31'!O43)</f>
        <v>0</v>
      </c>
      <c r="Q16" s="175">
        <f>SUM('1'!P43,'2'!P43,'3'!P43,'4'!P43,'5'!P43,'6'!P43,'7'!P43,'8'!P43,'9'!P43,'10'!P43,'11'!P43,'12'!P43,'13'!P43,'14'!P43,'15'!P43,'16'!P43,'17'!P43,'18'!P43,'19'!P43,'20'!P43,'21'!P43,'22'!P43,'23'!P43,'24'!P43,'25'!P43,'26'!P43,'27'!P43,'28'!P43,'29'!P43,'30'!P43,'31'!P43)</f>
        <v>0</v>
      </c>
      <c r="R16" s="175">
        <f>SUM('1'!Q43,'2'!Q43,'3'!Q43,'4'!Q43,'5'!Q43,'6'!Q43,'7'!Q43,'8'!Q43,'9'!Q43,'10'!Q43,'11'!Q43,'12'!Q43,'13'!Q43,'14'!Q43,'15'!Q43,'16'!Q43,'17'!Q43,'18'!Q43,'19'!Q43,'20'!Q43,'21'!Q43,'22'!Q43,'23'!Q43,'24'!Q43,'25'!Q43,'26'!Q43,'27'!Q43,'28'!Q43,'29'!Q43,'30'!Q43,'31'!Q43)</f>
        <v>0</v>
      </c>
      <c r="S16" s="175">
        <f>SUM('1'!R43,'2'!R43,'3'!R43,'4'!R43,'5'!R43,'6'!R43,'7'!R43,'8'!R43,'9'!R43,'10'!R43,'11'!R43,'12'!R43,'13'!R43,'14'!R43,'15'!R43,'16'!R43,'17'!R43,'18'!R43,'19'!R43,'20'!R43,'21'!R43,'22'!R43,'23'!R43,'24'!R43,'25'!R43,'26'!R43,'27'!R43,'28'!R43,'29'!R43,'30'!R43,'31'!R43)</f>
        <v>0</v>
      </c>
      <c r="T16" s="176">
        <f>SUM('1'!S43,'2'!S43,'3'!S43,'4'!S43,'5'!S43,'6'!S43,'7'!S43,'8'!S43,'9'!S43,'10'!S43,'11'!S43,'12'!S43,'13'!S43,'14'!S43,'15'!S43,'16'!S43,'17'!S43,'18'!S43,'19'!S43,'20'!S43,'21'!S43,'22'!S43,'23'!S43,'24'!S43,'25'!S43,'26'!S43,'27'!S43,'28'!S43,'29'!S43,'30'!S43,'31'!S43)</f>
        <v>0</v>
      </c>
      <c r="U16" s="1"/>
      <c r="V16" s="1"/>
      <c r="W16" s="1"/>
      <c r="X16" s="1"/>
      <c r="Y16" s="1"/>
      <c r="AH16"/>
      <c r="AI16"/>
      <c r="AJ16"/>
      <c r="AK16"/>
      <c r="AL16"/>
      <c r="AM16"/>
      <c r="AN16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</row>
    <row r="17" spans="1:94">
      <c r="A17" s="427" t="s">
        <v>101</v>
      </c>
      <c r="B17" s="427"/>
      <c r="C17" s="427"/>
      <c r="D17" s="936"/>
      <c r="E17" s="211">
        <f>SUM('1'!E44,'2'!E44,'3'!E44,'4'!E44,'5'!E44,'6'!E44,'7'!E44,'8'!E44,'9'!E44,'10'!E44,'11'!E44,'12'!EE44,'13'!EE44,'14'!EE44,'15'!EE44,'16'!EE44,'17'!E44,'18'!E44,'19'!E44,'20'!E44,'21'!E44,'22'!E44,'23'!E44,'24'!E44,'25'!E44,'26'!E44,'27'!E44,'28'!E44,'29'!E44,'30'!E44,'31'!E44)</f>
        <v>0</v>
      </c>
      <c r="F17" s="212">
        <f>SUM('1'!F44,'2'!F44,'3'!F44,'4'!F44,'5'!F44,'6'!F44,'7'!F44,'8'!F44,'9'!F44,'10'!F44,'11'!F44,'12'!EF44,'13'!EF44,'14'!EF44,'15'!EF44,'16'!EF44,'17'!F44,'18'!F44,'19'!F44,'20'!F44,'21'!F44,'22'!F44,'23'!F44,'24'!F44,'25'!F44,'26'!F44,'27'!F44,'28'!F44,'29'!F44,'30'!F44,'31'!F44)</f>
        <v>0</v>
      </c>
      <c r="G17" s="212">
        <f>SUM('1'!G44,'2'!G44,'3'!G44,'4'!G44,'5'!G44,'6'!G44,'7'!G44,'8'!G44,'9'!G44,'10'!G44,'11'!G44,'12'!EG44,'13'!EG44,'14'!EG44,'15'!EG44,'16'!EG44,'17'!G44,'18'!G44,'19'!G44,'20'!G44,'21'!G44,'22'!G44,'23'!G44,'24'!G44,'25'!G44,'26'!G44,'27'!G44,'28'!G44,'29'!G44,'30'!G44,'31'!G44)</f>
        <v>0</v>
      </c>
      <c r="H17" s="212">
        <f>SUM('1'!H44,'2'!H44,'3'!H44,'4'!H44,'5'!H44,'6'!H44,'7'!H44,'8'!H44,'9'!H44,'10'!H44,'11'!H44,'12'!EH44,'13'!EH44,'14'!EH44,'15'!EH44,'16'!EH44,'17'!H44,'18'!H44,'19'!H44,'20'!H44,'21'!H44,'22'!H44,'23'!H44,'24'!H44,'25'!H44,'26'!H44,'27'!H44,'28'!H44,'29'!H44,'30'!H44,'31'!H44)</f>
        <v>0</v>
      </c>
      <c r="I17" s="212">
        <f>SUM('1'!I44,'2'!I44,'3'!I44,'4'!I44,'5'!I44,'6'!I44,'7'!I44,'8'!I44,'9'!I44,'10'!I44,'11'!I44,'12'!EI44,'13'!EI44,'14'!EI44,'15'!EI44,'16'!EI44,'17'!I44,'18'!I44,'19'!I44,'20'!I44,'21'!I44,'22'!I44,'23'!I44,'24'!I44,'25'!I44,'26'!I44,'27'!I44,'28'!I44,'29'!I44,'30'!I44,'31'!I44)</f>
        <v>0</v>
      </c>
      <c r="J17" s="213">
        <f>SUM('1'!J44,'2'!J44,'3'!J44,'4'!J44,'5'!J44,'6'!J44,'7'!J44,'8'!J44,'9'!J44,'10'!J44,'11'!J44,'12'!EJ44,'13'!EJ44,'14'!EJ44,'15'!EJ44,'16'!EJ44,'17'!J44,'18'!J44,'19'!J44,'20'!J44,'21'!J44,'22'!J44,'23'!J44,'24'!J44,'25'!J44,'26'!J44,'27'!J44,'28'!J44,'29'!J44,'30'!J44,'31'!J44)</f>
        <v>0</v>
      </c>
      <c r="K17" s="937" t="s">
        <v>102</v>
      </c>
      <c r="L17" s="427"/>
      <c r="M17" s="427"/>
      <c r="N17" s="936"/>
      <c r="O17" s="171">
        <f>SUM('1'!N44,'2'!N44,'3'!N44,'4'!N44,'5'!N44,'6'!N44,'7'!N44,'8'!N44,'9'!N44,'10'!N44,'11'!N44,'12'!N44,'13'!N44,'14'!N44,'15'!N44,'16'!N44,'17'!N44,'18'!N44,'19'!N44,'20'!N44,'21'!N44,'22'!N44,'23'!N44,'24'!N44,'25'!N44,'26'!N44,'27'!N44,'28'!N44,'29'!N44,'30'!N44,'31'!N44)</f>
        <v>0</v>
      </c>
      <c r="P17" s="172">
        <f>SUM('1'!O44,'2'!O44,'3'!O44,'4'!O44,'5'!O44,'6'!O44,'7'!O44,'8'!O44,'9'!O44,'10'!O44,'11'!O44,'12'!O44,'13'!O44,'14'!O44,'15'!O44,'16'!O44,'17'!O44,'18'!O44,'19'!O44,'20'!O44,'21'!O44,'22'!O44,'23'!O44,'24'!O44,'25'!O44,'26'!O44,'27'!O44,'28'!O44,'29'!O44,'30'!O44,'31'!O44)</f>
        <v>1</v>
      </c>
      <c r="Q17" s="172">
        <f>SUM('1'!P44,'2'!P44,'3'!P44,'4'!P44,'5'!P44,'6'!P44,'7'!P44,'8'!P44,'9'!P44,'10'!P44,'11'!P44,'12'!P44,'13'!P44,'14'!P44,'15'!P44,'16'!P44,'17'!P44,'18'!P44,'19'!P44,'20'!P44,'21'!P44,'22'!P44,'23'!P44,'24'!P44,'25'!P44,'26'!P44,'27'!P44,'28'!P44,'29'!P44,'30'!P44,'31'!P44)</f>
        <v>0</v>
      </c>
      <c r="R17" s="172">
        <f>SUM('1'!Q44,'2'!Q44,'3'!Q44,'4'!Q44,'5'!Q44,'6'!Q44,'7'!Q44,'8'!Q44,'9'!Q44,'10'!Q44,'11'!Q44,'12'!Q44,'13'!Q44,'14'!Q44,'15'!Q44,'16'!Q44,'17'!Q44,'18'!Q44,'19'!Q44,'20'!Q44,'21'!Q44,'22'!Q44,'23'!Q44,'24'!Q44,'25'!Q44,'26'!Q44,'27'!Q44,'28'!Q44,'29'!Q44,'30'!Q44,'31'!Q44)</f>
        <v>0</v>
      </c>
      <c r="S17" s="172">
        <f>SUM('1'!R44,'2'!R44,'3'!R44,'4'!R44,'5'!R44,'6'!R44,'7'!R44,'8'!R44,'9'!R44,'10'!R44,'11'!R44,'12'!R44,'13'!R44,'14'!R44,'15'!R44,'16'!R44,'17'!R44,'18'!R44,'19'!R44,'20'!R44,'21'!R44,'22'!R44,'23'!R44,'24'!R44,'25'!R44,'26'!R44,'27'!R44,'28'!R44,'29'!R44,'30'!R44,'31'!R44)</f>
        <v>0</v>
      </c>
      <c r="T17" s="173">
        <f>SUM('1'!S44,'2'!S44,'3'!S44,'4'!S44,'5'!S44,'6'!S44,'7'!S44,'8'!S44,'9'!S44,'10'!S44,'11'!S44,'12'!S44,'13'!S44,'14'!S44,'15'!S44,'16'!S44,'17'!S44,'18'!S44,'19'!S44,'20'!S44,'21'!S44,'22'!S44,'23'!S44,'24'!S44,'25'!S44,'26'!S44,'27'!S44,'28'!S44,'29'!S44,'30'!S44,'31'!S44)</f>
        <v>0</v>
      </c>
      <c r="U17" s="1"/>
      <c r="V17" s="1"/>
      <c r="W17" s="1"/>
      <c r="X17" s="1"/>
      <c r="Y17" s="1"/>
      <c r="AH17"/>
      <c r="AI17"/>
      <c r="AJ17"/>
      <c r="AK17"/>
      <c r="AL17"/>
      <c r="AM17"/>
      <c r="AN17"/>
      <c r="AO17" s="214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</row>
    <row r="18" spans="1:94">
      <c r="A18" s="427" t="s">
        <v>104</v>
      </c>
      <c r="B18" s="427"/>
      <c r="C18" s="427"/>
      <c r="D18" s="936"/>
      <c r="E18" s="211">
        <f>SUM('1'!E45,'2'!E45,'3'!E45,'4'!E45,'5'!E45,'6'!E45,'7'!E45,'8'!E45,'9'!E45,'10'!E45,'11'!E45,'12'!EE45,'13'!EE45,'14'!EE45,'15'!EE45,'16'!EE45,'17'!E45,'18'!E45,'19'!E45,'20'!E45,'21'!E45,'22'!E45,'23'!E45,'24'!E45,'25'!E45,'26'!E45,'27'!E45,'28'!E45,'29'!E45,'30'!E45,'31'!E45)</f>
        <v>0</v>
      </c>
      <c r="F18" s="212">
        <f>SUM('1'!F45,'2'!F45,'3'!F45,'4'!F45,'5'!F45,'6'!F45,'7'!F45,'8'!F45,'9'!F45,'10'!F45,'11'!F45,'12'!EF45,'13'!EF45,'14'!EF45,'15'!EF45,'16'!EF45,'17'!F45,'18'!F45,'19'!F45,'20'!F45,'21'!F45,'22'!F45,'23'!F45,'24'!F45,'25'!F45,'26'!F45,'27'!F45,'28'!F45,'29'!F45,'30'!F45,'31'!F45)</f>
        <v>1</v>
      </c>
      <c r="G18" s="212">
        <f>SUM('1'!G45,'2'!G45,'3'!G45,'4'!G45,'5'!G45,'6'!G45,'7'!G45,'8'!G45,'9'!G45,'10'!G45,'11'!G45,'12'!EG45,'13'!EG45,'14'!EG45,'15'!EG45,'16'!EG45,'17'!G45,'18'!G45,'19'!G45,'20'!G45,'21'!G45,'22'!G45,'23'!G45,'24'!G45,'25'!G45,'26'!G45,'27'!G45,'28'!G45,'29'!G45,'30'!G45,'31'!G45)</f>
        <v>0</v>
      </c>
      <c r="H18" s="212">
        <f>SUM('1'!H45,'2'!H45,'3'!H45,'4'!H45,'5'!H45,'6'!H45,'7'!H45,'8'!H45,'9'!H45,'10'!H45,'11'!H45,'12'!EH45,'13'!EH45,'14'!EH45,'15'!EH45,'16'!EH45,'17'!H45,'18'!H45,'19'!H45,'20'!H45,'21'!H45,'22'!H45,'23'!H45,'24'!H45,'25'!H45,'26'!H45,'27'!H45,'28'!H45,'29'!H45,'30'!H45,'31'!H45)</f>
        <v>0</v>
      </c>
      <c r="I18" s="212">
        <f>SUM('1'!I45,'2'!I45,'3'!I45,'4'!I45,'5'!I45,'6'!I45,'7'!I45,'8'!I45,'9'!I45,'10'!I45,'11'!I45,'12'!EI45,'13'!EI45,'14'!EI45,'15'!EI45,'16'!EI45,'17'!I45,'18'!I45,'19'!I45,'20'!I45,'21'!I45,'22'!I45,'23'!I45,'24'!I45,'25'!I45,'26'!I45,'27'!I45,'28'!I45,'29'!I45,'30'!I45,'31'!I45)</f>
        <v>0</v>
      </c>
      <c r="J18" s="213">
        <f>SUM('1'!J45,'2'!J45,'3'!J45,'4'!J45,'5'!J45,'6'!J45,'7'!J45,'8'!J45,'9'!J45,'10'!J45,'11'!J45,'12'!EJ45,'13'!EJ45,'14'!EJ45,'15'!EJ45,'16'!EJ45,'17'!J45,'18'!J45,'19'!J45,'20'!J45,'21'!J45,'22'!J45,'23'!J45,'24'!J45,'25'!J45,'26'!J45,'27'!J45,'28'!J45,'29'!J45,'30'!J45,'31'!J45)</f>
        <v>0</v>
      </c>
      <c r="K18" s="937" t="s">
        <v>421</v>
      </c>
      <c r="L18" s="427"/>
      <c r="M18" s="427"/>
      <c r="N18" s="936"/>
      <c r="O18" s="171">
        <f>SUM('1'!N45,'2'!N45,'3'!N45,'4'!N45,'5'!N45,'6'!N45,'7'!N45,'8'!N45,'9'!N45,'10'!N45,'11'!N45,'12'!N45,'13'!N45,'14'!N45,'15'!N45,'16'!N45,'17'!N45,'18'!N45,'19'!N45,'20'!N45,'21'!N45,'22'!N45,'23'!N45,'24'!N45,'25'!N45,'26'!N45,'27'!N45,'28'!N45,'29'!N45,'30'!N45,'31'!N45)</f>
        <v>0</v>
      </c>
      <c r="P18" s="172">
        <f>SUM('1'!O45,'2'!O45,'3'!O45,'4'!O45,'5'!O45,'6'!O45,'7'!O45,'8'!O45,'9'!O45,'10'!O45,'11'!O45,'12'!O45,'13'!O45,'14'!O45,'15'!O45,'16'!O45,'17'!O45,'18'!O45,'19'!O45,'20'!O45,'21'!O45,'22'!O45,'23'!O45,'24'!O45,'25'!O45,'26'!O45,'27'!O45,'28'!O45,'29'!O45,'30'!O45,'31'!O45)</f>
        <v>0</v>
      </c>
      <c r="Q18" s="172">
        <f>SUM('1'!P45,'2'!P45,'3'!P45,'4'!P45,'5'!P45,'6'!P45,'7'!P45,'8'!P45,'9'!P45,'10'!P45,'11'!P45,'12'!P45,'13'!P45,'14'!P45,'15'!P45,'16'!P45,'17'!P45,'18'!P45,'19'!P45,'20'!P45,'21'!P45,'22'!P45,'23'!P45,'24'!P45,'25'!P45,'26'!P45,'27'!P45,'28'!P45,'29'!P45,'30'!P45,'31'!P45)</f>
        <v>0</v>
      </c>
      <c r="R18" s="172">
        <f>SUM('1'!Q45,'2'!Q45,'3'!Q45,'4'!Q45,'5'!Q45,'6'!Q45,'7'!Q45,'8'!Q45,'9'!Q45,'10'!Q45,'11'!Q45,'12'!Q45,'13'!Q45,'14'!Q45,'15'!Q45,'16'!Q45,'17'!Q45,'18'!Q45,'19'!Q45,'20'!Q45,'21'!Q45,'22'!Q45,'23'!Q45,'24'!Q45,'25'!Q45,'26'!Q45,'27'!Q45,'28'!Q45,'29'!Q45,'30'!Q45,'31'!Q45)</f>
        <v>0</v>
      </c>
      <c r="S18" s="172">
        <f>SUM('1'!R45,'2'!R45,'3'!R45,'4'!R45,'5'!R45,'6'!R45,'7'!R45,'8'!R45,'9'!R45,'10'!R45,'11'!R45,'12'!R45,'13'!R45,'14'!R45,'15'!R45,'16'!R45,'17'!R45,'18'!R45,'19'!R45,'20'!R45,'21'!R45,'22'!R45,'23'!R45,'24'!R45,'25'!R45,'26'!R45,'27'!R45,'28'!R45,'29'!R45,'30'!R45,'31'!R45)</f>
        <v>0</v>
      </c>
      <c r="T18" s="173">
        <f>SUM('1'!S45,'2'!S45,'3'!S45,'4'!S45,'5'!S45,'6'!S45,'7'!S45,'8'!S45,'9'!S45,'10'!S45,'11'!S45,'12'!S45,'13'!S45,'14'!S45,'15'!S45,'16'!S45,'17'!S45,'18'!S45,'19'!S45,'20'!S45,'21'!S45,'22'!S45,'23'!S45,'24'!S45,'25'!S45,'26'!S45,'27'!S45,'28'!S45,'29'!S45,'30'!S45,'31'!S45)</f>
        <v>0</v>
      </c>
      <c r="U18" s="1"/>
      <c r="V18" s="1"/>
      <c r="W18" s="1"/>
      <c r="X18" s="1"/>
      <c r="Y18" s="1"/>
      <c r="AH18"/>
      <c r="AI18"/>
      <c r="AJ18"/>
      <c r="AK18"/>
      <c r="AL18"/>
      <c r="AM18"/>
      <c r="AN18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</row>
    <row r="19" spans="1:94">
      <c r="A19" s="427" t="s">
        <v>636</v>
      </c>
      <c r="B19" s="427"/>
      <c r="C19" s="427"/>
      <c r="D19" s="936"/>
      <c r="E19" s="211">
        <f>SUM('1'!E46,'2'!E46,'3'!E46,'4'!E46,'5'!E46,'6'!E46,'7'!E46,'8'!E46,'9'!E46,'10'!E46,'11'!E46,'12'!EE46,'13'!EE46,'14'!EE46,'15'!EE46,'16'!EE46,'17'!E46,'18'!E46,'19'!E46,'20'!E46,'21'!E46,'22'!E46,'23'!E46,'24'!E46,'25'!E46,'26'!E46,'27'!E46,'28'!E46,'29'!E46,'30'!E46,'31'!E46)</f>
        <v>5</v>
      </c>
      <c r="F19" s="212">
        <f>SUM('1'!F46,'2'!F46,'3'!F46,'4'!F46,'5'!F46,'6'!F46,'7'!F46,'8'!F46,'9'!F46,'10'!F46,'11'!F46,'12'!EF46,'13'!EF46,'14'!EF46,'15'!EF46,'16'!EF46,'17'!F46,'18'!F46,'19'!F46,'20'!F46,'21'!F46,'22'!F46,'23'!F46,'24'!F46,'25'!F46,'26'!F46,'27'!F46,'28'!F46,'29'!F46,'30'!F46,'31'!F46)</f>
        <v>7</v>
      </c>
      <c r="G19" s="212">
        <f>SUM('1'!G46,'2'!G46,'3'!G46,'4'!G46,'5'!G46,'6'!G46,'7'!G46,'8'!G46,'9'!G46,'10'!G46,'11'!G46,'12'!EG46,'13'!EG46,'14'!EG46,'15'!EG46,'16'!EG46,'17'!G46,'18'!G46,'19'!G46,'20'!G46,'21'!G46,'22'!G46,'23'!G46,'24'!G46,'25'!G46,'26'!G46,'27'!G46,'28'!G46,'29'!G46,'30'!G46,'31'!G46)</f>
        <v>0</v>
      </c>
      <c r="H19" s="212">
        <f>SUM('1'!H46,'2'!H46,'3'!H46,'4'!H46,'5'!H46,'6'!H46,'7'!H46,'8'!H46,'9'!H46,'10'!H46,'11'!H46,'12'!EH46,'13'!EH46,'14'!EH46,'15'!EH46,'16'!EH46,'17'!H46,'18'!H46,'19'!H46,'20'!H46,'21'!H46,'22'!H46,'23'!H46,'24'!H46,'25'!H46,'26'!H46,'27'!H46,'28'!H46,'29'!H46,'30'!H46,'31'!H46)</f>
        <v>0</v>
      </c>
      <c r="I19" s="212">
        <f>SUM('1'!I46,'2'!I46,'3'!I46,'4'!I46,'5'!I46,'6'!I46,'7'!I46,'8'!I46,'9'!I46,'10'!I46,'11'!I46,'12'!EI46,'13'!EI46,'14'!EI46,'15'!EI46,'16'!EI46,'17'!I46,'18'!I46,'19'!I46,'20'!I46,'21'!I46,'22'!I46,'23'!I46,'24'!I46,'25'!I46,'26'!I46,'27'!I46,'28'!I46,'29'!I46,'30'!I46,'31'!I46)</f>
        <v>0</v>
      </c>
      <c r="J19" s="213">
        <f>SUM('1'!J46,'2'!J46,'3'!J46,'4'!J46,'5'!J46,'6'!J46,'7'!J46,'8'!J46,'9'!J46,'10'!J46,'11'!J46,'12'!EJ46,'13'!EJ46,'14'!EJ46,'15'!EJ46,'16'!EJ46,'17'!J46,'18'!J46,'19'!J46,'20'!J46,'21'!J46,'22'!J46,'23'!J46,'24'!J46,'25'!J46,'26'!J46,'27'!J46,'28'!J46,'29'!J46,'30'!J46,'31'!J46)</f>
        <v>0</v>
      </c>
      <c r="K19" s="937" t="s">
        <v>424</v>
      </c>
      <c r="L19" s="427"/>
      <c r="M19" s="427"/>
      <c r="N19" s="936"/>
      <c r="O19" s="171">
        <f>SUM('1'!N46,'2'!N46,'3'!N46,'4'!N46,'5'!N46,'6'!N46,'7'!N46,'8'!N46,'9'!N46,'10'!N46,'11'!N46,'12'!N46,'13'!N46,'14'!N46,'15'!N46,'16'!N46,'17'!N46,'18'!N46,'19'!N46,'20'!N46,'21'!N46,'22'!N46,'23'!N46,'24'!N46,'25'!N46,'26'!N46,'27'!N46,'28'!N46,'29'!N46,'30'!N46,'31'!N46)</f>
        <v>0</v>
      </c>
      <c r="P19" s="172">
        <f>SUM('1'!O46,'2'!O46,'3'!O46,'4'!O46,'5'!O46,'6'!O46,'7'!O46,'8'!O46,'9'!O46,'10'!O46,'11'!O46,'12'!O46,'13'!O46,'14'!O46,'15'!O46,'16'!O46,'17'!O46,'18'!O46,'19'!O46,'20'!O46,'21'!O46,'22'!O46,'23'!O46,'24'!O46,'25'!O46,'26'!O46,'27'!O46,'28'!O46,'29'!O46,'30'!O46,'31'!O46)</f>
        <v>0</v>
      </c>
      <c r="Q19" s="172">
        <f>SUM('1'!P46,'2'!P46,'3'!P46,'4'!P46,'5'!P46,'6'!P46,'7'!P46,'8'!P46,'9'!P46,'10'!P46,'11'!P46,'12'!P46,'13'!P46,'14'!P46,'15'!P46,'16'!P46,'17'!P46,'18'!P46,'19'!P46,'20'!P46,'21'!P46,'22'!P46,'23'!P46,'24'!P46,'25'!P46,'26'!P46,'27'!P46,'28'!P46,'29'!P46,'30'!P46,'31'!P46)</f>
        <v>0</v>
      </c>
      <c r="R19" s="172">
        <f>SUM('1'!Q46,'2'!Q46,'3'!Q46,'4'!Q46,'5'!Q46,'6'!Q46,'7'!Q46,'8'!Q46,'9'!Q46,'10'!Q46,'11'!Q46,'12'!Q46,'13'!Q46,'14'!Q46,'15'!Q46,'16'!Q46,'17'!Q46,'18'!Q46,'19'!Q46,'20'!Q46,'21'!Q46,'22'!Q46,'23'!Q46,'24'!Q46,'25'!Q46,'26'!Q46,'27'!Q46,'28'!Q46,'29'!Q46,'30'!Q46,'31'!Q46)</f>
        <v>0</v>
      </c>
      <c r="S19" s="172">
        <f>SUM('1'!R46,'2'!R46,'3'!R46,'4'!R46,'5'!R46,'6'!R46,'7'!R46,'8'!R46,'9'!R46,'10'!R46,'11'!R46,'12'!R46,'13'!R46,'14'!R46,'15'!R46,'16'!R46,'17'!R46,'18'!R46,'19'!R46,'20'!R46,'21'!R46,'22'!R46,'23'!R46,'24'!R46,'25'!R46,'26'!R46,'27'!R46,'28'!R46,'29'!R46,'30'!R46,'31'!R46)</f>
        <v>0</v>
      </c>
      <c r="T19" s="173">
        <f>SUM('1'!S46,'2'!S46,'3'!S46,'4'!S46,'5'!S46,'6'!S46,'7'!S46,'8'!S46,'9'!S46,'10'!S46,'11'!S46,'12'!S46,'13'!S46,'14'!S46,'15'!S46,'16'!S46,'17'!S46,'18'!S46,'19'!S46,'20'!S46,'21'!S46,'22'!S46,'23'!S46,'24'!S46,'25'!S46,'26'!S46,'27'!S46,'28'!S46,'29'!S46,'30'!S46,'31'!S46)</f>
        <v>0</v>
      </c>
      <c r="U19" s="1"/>
      <c r="V19" s="1"/>
      <c r="W19" s="1"/>
      <c r="X19" s="1"/>
      <c r="Y19" s="1"/>
      <c r="AH19"/>
      <c r="AI19"/>
      <c r="AJ19"/>
      <c r="AK19"/>
      <c r="AL19"/>
      <c r="AM19"/>
      <c r="AN19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</row>
    <row r="20" spans="1:94">
      <c r="A20" s="966" t="s">
        <v>110</v>
      </c>
      <c r="B20" s="966"/>
      <c r="C20" s="966"/>
      <c r="D20" s="967"/>
      <c r="E20" s="215">
        <f>SUM('1'!E47,'2'!E47,'3'!E47,'4'!E47,'5'!E47,'6'!E47,'7'!E47,'8'!E47,'9'!E47,'10'!E47,'11'!E47,'12'!EE47,'13'!EE47,'14'!EE47,'15'!EE47,'16'!EE47,'17'!E47,'18'!E47,'19'!E47,'20'!E47,'21'!E47,'22'!E47,'23'!E47,'24'!E47,'25'!E47,'26'!E47,'27'!E47,'28'!E47,'29'!E47,'30'!E47,'31'!E47)</f>
        <v>0</v>
      </c>
      <c r="F20" s="216">
        <f>SUM('1'!F47,'2'!F47,'3'!F47,'4'!F47,'5'!F47,'6'!F47,'7'!F47,'8'!F47,'9'!F47,'10'!F47,'11'!F47,'12'!EF47,'13'!EF47,'14'!EF47,'15'!EF47,'16'!EF47,'17'!F47,'18'!F47,'19'!F47,'20'!F47,'21'!F47,'22'!F47,'23'!F47,'24'!F47,'25'!F47,'26'!F47,'27'!F47,'28'!F47,'29'!F47,'30'!F47,'31'!F47)</f>
        <v>0</v>
      </c>
      <c r="G20" s="216">
        <f>SUM('1'!G47,'2'!G47,'3'!G47,'4'!G47,'5'!G47,'6'!G47,'7'!G47,'8'!G47,'9'!G47,'10'!G47,'11'!G47,'12'!EG47,'13'!EG47,'14'!EG47,'15'!EG47,'16'!EG47,'17'!G47,'18'!G47,'19'!G47,'20'!G47,'21'!G47,'22'!G47,'23'!G47,'24'!G47,'25'!G47,'26'!G47,'27'!G47,'28'!G47,'29'!G47,'30'!G47,'31'!G47)</f>
        <v>0</v>
      </c>
      <c r="H20" s="216">
        <f>SUM('1'!H47,'2'!H47,'3'!H47,'4'!H47,'5'!H47,'6'!H47,'7'!H47,'8'!H47,'9'!H47,'10'!H47,'11'!H47,'12'!EH47,'13'!EH47,'14'!EH47,'15'!EH47,'16'!EH47,'17'!H47,'18'!H47,'19'!H47,'20'!H47,'21'!H47,'22'!H47,'23'!H47,'24'!H47,'25'!H47,'26'!H47,'27'!H47,'28'!H47,'29'!H47,'30'!H47,'31'!H47)</f>
        <v>0</v>
      </c>
      <c r="I20" s="216">
        <f>SUM('1'!I47,'2'!I47,'3'!I47,'4'!I47,'5'!I47,'6'!I47,'7'!I47,'8'!I47,'9'!I47,'10'!I47,'11'!I47,'12'!EI47,'13'!EI47,'14'!EI47,'15'!EI47,'16'!EI47,'17'!I47,'18'!I47,'19'!I47,'20'!I47,'21'!I47,'22'!I47,'23'!I47,'24'!I47,'25'!I47,'26'!I47,'27'!I47,'28'!I47,'29'!I47,'30'!I47,'31'!I47)</f>
        <v>0</v>
      </c>
      <c r="J20" s="217">
        <f>SUM('1'!J47,'2'!J47,'3'!J47,'4'!J47,'5'!J47,'6'!J47,'7'!J47,'8'!J47,'9'!J47,'10'!J47,'11'!J47,'12'!EJ47,'13'!EJ47,'14'!EJ47,'15'!EJ47,'16'!EJ47,'17'!J47,'18'!J47,'19'!J47,'20'!J47,'21'!J47,'22'!J47,'23'!J47,'24'!J47,'25'!J47,'26'!J47,'27'!J47,'28'!J47,'29'!J47,'30'!J47,'31'!J47)</f>
        <v>0</v>
      </c>
      <c r="K20" s="968" t="s">
        <v>111</v>
      </c>
      <c r="L20" s="966"/>
      <c r="M20" s="966"/>
      <c r="N20" s="967"/>
      <c r="O20" s="177">
        <f>SUM('1'!N47,'2'!N47,'3'!N47,'4'!N47,'5'!N47,'6'!N47,'7'!N47,'8'!N47,'9'!N47,'10'!N47,'11'!N47,'12'!N47,'13'!N47,'14'!N47,'15'!N47,'16'!N47,'17'!N47,'18'!N47,'19'!N47,'20'!N47,'21'!N47,'22'!N47,'23'!N47,'24'!N47,'25'!N47,'26'!N47,'27'!N47,'28'!N47,'29'!N47,'30'!N47,'31'!N47)</f>
        <v>0</v>
      </c>
      <c r="P20" s="178">
        <f>SUM('1'!O47,'2'!O47,'3'!O47,'4'!O47,'5'!O47,'6'!O47,'7'!O47,'8'!O47,'9'!O47,'10'!O47,'11'!O47,'12'!O47,'13'!O47,'14'!O47,'15'!O47,'16'!O47,'17'!O47,'18'!O47,'19'!O47,'20'!O47,'21'!O47,'22'!O47,'23'!O47,'24'!O47,'25'!O47,'26'!O47,'27'!O47,'28'!O47,'29'!O47,'30'!O47,'31'!O47)</f>
        <v>0</v>
      </c>
      <c r="Q20" s="178">
        <f>SUM('1'!P47,'2'!P47,'3'!P47,'4'!P47,'5'!P47,'6'!P47,'7'!P47,'8'!P47,'9'!P47,'10'!P47,'11'!P47,'12'!P47,'13'!P47,'14'!P47,'15'!P47,'16'!P47,'17'!P47,'18'!P47,'19'!P47,'20'!P47,'21'!P47,'22'!P47,'23'!P47,'24'!P47,'25'!P47,'26'!P47,'27'!P47,'28'!P47,'29'!P47,'30'!P47,'31'!P47)</f>
        <v>0</v>
      </c>
      <c r="R20" s="178">
        <f>SUM('1'!Q47,'2'!Q47,'3'!Q47,'4'!Q47,'5'!Q47,'6'!Q47,'7'!Q47,'8'!Q47,'9'!Q47,'10'!Q47,'11'!Q47,'12'!Q47,'13'!Q47,'14'!Q47,'15'!Q47,'16'!Q47,'17'!Q47,'18'!Q47,'19'!Q47,'20'!Q47,'21'!Q47,'22'!Q47,'23'!Q47,'24'!Q47,'25'!Q47,'26'!Q47,'27'!Q47,'28'!Q47,'29'!Q47,'30'!Q47,'31'!Q47)</f>
        <v>0</v>
      </c>
      <c r="S20" s="178">
        <f>SUM('1'!R47,'2'!R47,'3'!R47,'4'!R47,'5'!R47,'6'!R47,'7'!R47,'8'!R47,'9'!R47,'10'!R47,'11'!R47,'12'!R47,'13'!R47,'14'!R47,'15'!R47,'16'!R47,'17'!R47,'18'!R47,'19'!R47,'20'!R47,'21'!R47,'22'!R47,'23'!R47,'24'!R47,'25'!R47,'26'!R47,'27'!R47,'28'!R47,'29'!R47,'30'!R47,'31'!R47)</f>
        <v>0</v>
      </c>
      <c r="T20" s="179">
        <f>SUM('1'!S47,'2'!S47,'3'!S47,'4'!S47,'5'!S47,'6'!S47,'7'!S47,'8'!S47,'9'!S47,'10'!S47,'11'!S47,'12'!S47,'13'!S47,'14'!S47,'15'!S47,'16'!S47,'17'!S47,'18'!S47,'19'!S47,'20'!S47,'21'!S47,'22'!S47,'23'!S47,'24'!S47,'25'!S47,'26'!S47,'27'!S47,'28'!S47,'29'!S47,'30'!S47,'31'!S47)</f>
        <v>0</v>
      </c>
      <c r="U20" s="1"/>
      <c r="V20" s="1"/>
      <c r="W20" s="1"/>
      <c r="X20" s="1"/>
      <c r="Y20" s="1"/>
      <c r="AH20"/>
      <c r="AI20"/>
      <c r="AJ20"/>
      <c r="AK20"/>
      <c r="AL20"/>
      <c r="AM20"/>
      <c r="AN20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</row>
    <row r="21" spans="1:94">
      <c r="A21" s="966" t="s">
        <v>113</v>
      </c>
      <c r="B21" s="966"/>
      <c r="C21" s="966"/>
      <c r="D21" s="967"/>
      <c r="E21" s="215">
        <f>SUM('1'!E48,'2'!E48,'3'!E48,'4'!E48,'5'!E48,'6'!E48,'7'!E48,'8'!E48,'9'!E48,'10'!E48,'11'!E48,'12'!EE48,'13'!EE48,'14'!EE48,'15'!EE48,'16'!EE48,'17'!E48,'18'!E48,'19'!E48,'20'!E48,'21'!E48,'22'!E48,'23'!E48,'24'!E48,'25'!E48,'26'!E48,'27'!E48,'28'!E48,'29'!E48,'30'!E48,'31'!E48)</f>
        <v>0</v>
      </c>
      <c r="F21" s="216">
        <f>SUM('1'!F48,'2'!F48,'3'!F48,'4'!F48,'5'!F48,'6'!F48,'7'!F48,'8'!F48,'9'!F48,'10'!F48,'11'!F48,'12'!EF48,'13'!EF48,'14'!EF48,'15'!EF48,'16'!EF48,'17'!F48,'18'!F48,'19'!F48,'20'!F48,'21'!F48,'22'!F48,'23'!F48,'24'!F48,'25'!F48,'26'!F48,'27'!F48,'28'!F48,'29'!F48,'30'!F48,'31'!F48)</f>
        <v>0</v>
      </c>
      <c r="G21" s="216">
        <f>SUM('1'!G48,'2'!G48,'3'!G48,'4'!G48,'5'!G48,'6'!G48,'7'!G48,'8'!G48,'9'!G48,'10'!G48,'11'!G48,'12'!EG48,'13'!EG48,'14'!EG48,'15'!EG48,'16'!EG48,'17'!G48,'18'!G48,'19'!G48,'20'!G48,'21'!G48,'22'!G48,'23'!G48,'24'!G48,'25'!G48,'26'!G48,'27'!G48,'28'!G48,'29'!G48,'30'!G48,'31'!G48)</f>
        <v>0</v>
      </c>
      <c r="H21" s="216">
        <f>SUM('1'!H48,'2'!H48,'3'!H48,'4'!H48,'5'!H48,'6'!H48,'7'!H48,'8'!H48,'9'!H48,'10'!H48,'11'!H48,'12'!EH48,'13'!EH48,'14'!EH48,'15'!EH48,'16'!EH48,'17'!H48,'18'!H48,'19'!H48,'20'!H48,'21'!H48,'22'!H48,'23'!H48,'24'!H48,'25'!H48,'26'!H48,'27'!H48,'28'!H48,'29'!H48,'30'!H48,'31'!H48)</f>
        <v>0</v>
      </c>
      <c r="I21" s="216">
        <f>SUM('1'!I48,'2'!I48,'3'!I48,'4'!I48,'5'!I48,'6'!I48,'7'!I48,'8'!I48,'9'!I48,'10'!I48,'11'!I48,'12'!EI48,'13'!EI48,'14'!EI48,'15'!EI48,'16'!EI48,'17'!I48,'18'!I48,'19'!I48,'20'!I48,'21'!I48,'22'!I48,'23'!I48,'24'!I48,'25'!I48,'26'!I48,'27'!I48,'28'!I48,'29'!I48,'30'!I48,'31'!I48)</f>
        <v>0</v>
      </c>
      <c r="J21" s="217">
        <f>SUM('1'!J48,'2'!J48,'3'!J48,'4'!J48,'5'!J48,'6'!J48,'7'!J48,'8'!J48,'9'!J48,'10'!J48,'11'!J48,'12'!EJ48,'13'!EJ48,'14'!EJ48,'15'!EJ48,'16'!EJ48,'17'!J48,'18'!J48,'19'!J48,'20'!J48,'21'!J48,'22'!J48,'23'!J48,'24'!J48,'25'!J48,'26'!J48,'27'!J48,'28'!J48,'29'!J48,'30'!J48,'31'!J48)</f>
        <v>0</v>
      </c>
      <c r="K21" s="968" t="s">
        <v>114</v>
      </c>
      <c r="L21" s="966"/>
      <c r="M21" s="966"/>
      <c r="N21" s="967"/>
      <c r="O21" s="177">
        <f>SUM('1'!N48,'2'!N48,'3'!N48,'4'!N48,'5'!N48,'6'!N48,'7'!N48,'8'!N48,'9'!N48,'10'!N48,'11'!N48,'12'!N48,'13'!N48,'14'!N48,'15'!N48,'16'!N48,'17'!N48,'18'!N48,'19'!N48,'20'!N48,'21'!N48,'22'!N48,'23'!N48,'24'!N48,'25'!N48,'26'!N48,'27'!N48,'28'!N48,'29'!N48,'30'!N48,'31'!N48)</f>
        <v>0</v>
      </c>
      <c r="P21" s="178">
        <f>SUM('1'!O48,'2'!O48,'3'!O48,'4'!O48,'5'!O48,'6'!O48,'7'!O48,'8'!O48,'9'!O48,'10'!O48,'11'!O48,'12'!O48,'13'!O48,'14'!O48,'15'!O48,'16'!O48,'17'!O48,'18'!O48,'19'!O48,'20'!O48,'21'!O48,'22'!O48,'23'!O48,'24'!O48,'25'!O48,'26'!O48,'27'!O48,'28'!O48,'29'!O48,'30'!O48,'31'!O48)</f>
        <v>0</v>
      </c>
      <c r="Q21" s="178">
        <f>SUM('1'!P48,'2'!P48,'3'!P48,'4'!P48,'5'!P48,'6'!P48,'7'!P48,'8'!P48,'9'!P48,'10'!P48,'11'!P48,'12'!P48,'13'!P48,'14'!P48,'15'!P48,'16'!P48,'17'!P48,'18'!P48,'19'!P48,'20'!P48,'21'!P48,'22'!P48,'23'!P48,'24'!P48,'25'!P48,'26'!P48,'27'!P48,'28'!P48,'29'!P48,'30'!P48,'31'!P48)</f>
        <v>0</v>
      </c>
      <c r="R21" s="178">
        <f>SUM('1'!Q48,'2'!Q48,'3'!Q48,'4'!Q48,'5'!Q48,'6'!Q48,'7'!Q48,'8'!Q48,'9'!Q48,'10'!Q48,'11'!Q48,'12'!Q48,'13'!Q48,'14'!Q48,'15'!Q48,'16'!Q48,'17'!Q48,'18'!Q48,'19'!Q48,'20'!Q48,'21'!Q48,'22'!Q48,'23'!Q48,'24'!Q48,'25'!Q48,'26'!Q48,'27'!Q48,'28'!Q48,'29'!Q48,'30'!Q48,'31'!Q48)</f>
        <v>0</v>
      </c>
      <c r="S21" s="178">
        <f>SUM('1'!R48,'2'!R48,'3'!R48,'4'!R48,'5'!R48,'6'!R48,'7'!R48,'8'!R48,'9'!R48,'10'!R48,'11'!R48,'12'!R48,'13'!R48,'14'!R48,'15'!R48,'16'!R48,'17'!R48,'18'!R48,'19'!R48,'20'!R48,'21'!R48,'22'!R48,'23'!R48,'24'!R48,'25'!R48,'26'!R48,'27'!R48,'28'!R48,'29'!R48,'30'!R48,'31'!R48)</f>
        <v>0</v>
      </c>
      <c r="T21" s="179">
        <f>SUM('1'!S48,'2'!S48,'3'!S48,'4'!S48,'5'!S48,'6'!S48,'7'!S48,'8'!S48,'9'!S48,'10'!S48,'11'!S48,'12'!S48,'13'!S48,'14'!S48,'15'!S48,'16'!S48,'17'!S48,'18'!S48,'19'!S48,'20'!S48,'21'!S48,'22'!S48,'23'!S48,'24'!S48,'25'!S48,'26'!S48,'27'!S48,'28'!S48,'29'!S48,'30'!S48,'31'!S48)</f>
        <v>0</v>
      </c>
      <c r="U21" s="1"/>
      <c r="V21" s="1"/>
      <c r="W21" s="1"/>
      <c r="X21" s="1"/>
      <c r="Y21" s="1"/>
      <c r="AH21"/>
      <c r="AI21"/>
      <c r="AJ21"/>
      <c r="AK21"/>
      <c r="AL21"/>
      <c r="AM21"/>
      <c r="AN2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</row>
    <row r="22" spans="1:94">
      <c r="A22" s="966" t="s">
        <v>637</v>
      </c>
      <c r="B22" s="966"/>
      <c r="C22" s="966"/>
      <c r="D22" s="967"/>
      <c r="E22" s="215">
        <f>SUM('1'!E49,'2'!E49,'3'!E49,'4'!E49,'5'!E49,'6'!E49,'7'!E49,'8'!E49,'9'!E49,'10'!E49,'11'!E49,'12'!EE49,'13'!EE49,'14'!EE49,'15'!EE49,'16'!EE49,'17'!E49,'18'!E49,'19'!E49,'20'!E49,'21'!E49,'22'!E49,'23'!E49,'24'!E49,'25'!E49,'26'!E49,'27'!E49,'28'!E49,'29'!E49,'30'!E49,'31'!E49)</f>
        <v>0</v>
      </c>
      <c r="F22" s="216">
        <f>SUM('1'!F49,'2'!F49,'3'!F49,'4'!F49,'5'!F49,'6'!F49,'7'!F49,'8'!F49,'9'!F49,'10'!F49,'11'!F49,'12'!EF49,'13'!EF49,'14'!EF49,'15'!EF49,'16'!EF49,'17'!F49,'18'!F49,'19'!F49,'20'!F49,'21'!F49,'22'!F49,'23'!F49,'24'!F49,'25'!F49,'26'!F49,'27'!F49,'28'!F49,'29'!F49,'30'!F49,'31'!F49)</f>
        <v>0</v>
      </c>
      <c r="G22" s="216">
        <f>SUM('1'!G49,'2'!G49,'3'!G49,'4'!G49,'5'!G49,'6'!G49,'7'!G49,'8'!G49,'9'!G49,'10'!G49,'11'!G49,'12'!EG49,'13'!EG49,'14'!EG49,'15'!EG49,'16'!EG49,'17'!G49,'18'!G49,'19'!G49,'20'!G49,'21'!G49,'22'!G49,'23'!G49,'24'!G49,'25'!G49,'26'!G49,'27'!G49,'28'!G49,'29'!G49,'30'!G49,'31'!G49)</f>
        <v>0</v>
      </c>
      <c r="H22" s="216">
        <f>SUM('1'!H49,'2'!H49,'3'!H49,'4'!H49,'5'!H49,'6'!H49,'7'!H49,'8'!H49,'9'!H49,'10'!H49,'11'!H49,'12'!EH49,'13'!EH49,'14'!EH49,'15'!EH49,'16'!EH49,'17'!H49,'18'!H49,'19'!H49,'20'!H49,'21'!H49,'22'!H49,'23'!H49,'24'!H49,'25'!H49,'26'!H49,'27'!H49,'28'!H49,'29'!H49,'30'!H49,'31'!H49)</f>
        <v>0</v>
      </c>
      <c r="I22" s="216">
        <f>SUM('1'!I49,'2'!I49,'3'!I49,'4'!I49,'5'!I49,'6'!I49,'7'!I49,'8'!I49,'9'!I49,'10'!I49,'11'!I49,'12'!EI49,'13'!EI49,'14'!EI49,'15'!EI49,'16'!EI49,'17'!I49,'18'!I49,'19'!I49,'20'!I49,'21'!I49,'22'!I49,'23'!I49,'24'!I49,'25'!I49,'26'!I49,'27'!I49,'28'!I49,'29'!I49,'30'!I49,'31'!I49)</f>
        <v>0</v>
      </c>
      <c r="J22" s="217">
        <f>SUM('1'!J49,'2'!J49,'3'!J49,'4'!J49,'5'!J49,'6'!J49,'7'!J49,'8'!J49,'9'!J49,'10'!J49,'11'!J49,'12'!EJ49,'13'!EJ49,'14'!EJ49,'15'!EJ49,'16'!EJ49,'17'!J49,'18'!J49,'19'!J49,'20'!J49,'21'!J49,'22'!J49,'23'!J49,'24'!J49,'25'!J49,'26'!J49,'27'!J49,'28'!J49,'29'!J49,'30'!J49,'31'!J49)</f>
        <v>0</v>
      </c>
      <c r="K22" s="968" t="s">
        <v>117</v>
      </c>
      <c r="L22" s="966"/>
      <c r="M22" s="966"/>
      <c r="N22" s="967"/>
      <c r="O22" s="177">
        <f>SUM('1'!N49,'2'!N49,'3'!N49,'4'!N49,'5'!N49,'6'!N49,'7'!N49,'8'!N49,'9'!N49,'10'!N49,'11'!N49,'12'!N49,'13'!N49,'14'!N49,'15'!N49,'16'!N49,'17'!N49,'18'!N49,'19'!N49,'20'!N49,'21'!N49,'22'!N49,'23'!N49,'24'!N49,'25'!N49,'26'!N49,'27'!N49,'28'!N49,'29'!N49,'30'!N49,'31'!N49)</f>
        <v>0</v>
      </c>
      <c r="P22" s="178">
        <f>SUM('1'!O49,'2'!O49,'3'!O49,'4'!O49,'5'!O49,'6'!O49,'7'!O49,'8'!O49,'9'!O49,'10'!O49,'11'!O49,'12'!O49,'13'!O49,'14'!O49,'15'!O49,'16'!O49,'17'!O49,'18'!O49,'19'!O49,'20'!O49,'21'!O49,'22'!O49,'23'!O49,'24'!O49,'25'!O49,'26'!O49,'27'!O49,'28'!O49,'29'!O49,'30'!O49,'31'!O49)</f>
        <v>0</v>
      </c>
      <c r="Q22" s="178">
        <f>SUM('1'!P49,'2'!P49,'3'!P49,'4'!P49,'5'!P49,'6'!P49,'7'!P49,'8'!P49,'9'!P49,'10'!P49,'11'!P49,'12'!P49,'13'!P49,'14'!P49,'15'!P49,'16'!P49,'17'!P49,'18'!P49,'19'!P49,'20'!P49,'21'!P49,'22'!P49,'23'!P49,'24'!P49,'25'!P49,'26'!P49,'27'!P49,'28'!P49,'29'!P49,'30'!P49,'31'!P49)</f>
        <v>0</v>
      </c>
      <c r="R22" s="178">
        <f>SUM('1'!Q49,'2'!Q49,'3'!Q49,'4'!Q49,'5'!Q49,'6'!Q49,'7'!Q49,'8'!Q49,'9'!Q49,'10'!Q49,'11'!Q49,'12'!Q49,'13'!Q49,'14'!Q49,'15'!Q49,'16'!Q49,'17'!Q49,'18'!Q49,'19'!Q49,'20'!Q49,'21'!Q49,'22'!Q49,'23'!Q49,'24'!Q49,'25'!Q49,'26'!Q49,'27'!Q49,'28'!Q49,'29'!Q49,'30'!Q49,'31'!Q49)</f>
        <v>0</v>
      </c>
      <c r="S22" s="178">
        <f>SUM('1'!R49,'2'!R49,'3'!R49,'4'!R49,'5'!R49,'6'!R49,'7'!R49,'8'!R49,'9'!R49,'10'!R49,'11'!R49,'12'!R49,'13'!R49,'14'!R49,'15'!R49,'16'!R49,'17'!R49,'18'!R49,'19'!R49,'20'!R49,'21'!R49,'22'!R49,'23'!R49,'24'!R49,'25'!R49,'26'!R49,'27'!R49,'28'!R49,'29'!R49,'30'!R49,'31'!R49)</f>
        <v>0</v>
      </c>
      <c r="T22" s="179">
        <f>SUM('1'!S49,'2'!S49,'3'!S49,'4'!S49,'5'!S49,'6'!S49,'7'!S49,'8'!S49,'9'!S49,'10'!S49,'11'!S49,'12'!S49,'13'!S49,'14'!S49,'15'!S49,'16'!S49,'17'!S49,'18'!S49,'19'!S49,'20'!S49,'21'!S49,'22'!S49,'23'!S49,'24'!S49,'25'!S49,'26'!S49,'27'!S49,'28'!S49,'29'!S49,'30'!S49,'31'!S49)</f>
        <v>0</v>
      </c>
      <c r="U22" s="1"/>
      <c r="V22" s="1"/>
      <c r="W22" s="1"/>
      <c r="X22" s="1"/>
      <c r="Y22" s="1"/>
      <c r="AH22"/>
      <c r="AI22"/>
      <c r="AJ22"/>
      <c r="AK22"/>
      <c r="AL22"/>
      <c r="AM22"/>
      <c r="AN22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</row>
    <row r="23" spans="1:94">
      <c r="A23" s="966" t="s">
        <v>119</v>
      </c>
      <c r="B23" s="966"/>
      <c r="C23" s="966"/>
      <c r="D23" s="967"/>
      <c r="E23" s="215">
        <f>SUM('1'!E50,'2'!E50,'3'!E50,'4'!E50,'5'!E50,'6'!E50,'7'!E50,'8'!E50,'9'!E50,'10'!E50,'11'!E50,'12'!EE50,'13'!EE50,'14'!EE50,'15'!EE50,'16'!EE50,'17'!E50,'18'!E50,'19'!E50,'20'!E50,'21'!E50,'22'!E50,'23'!E50,'24'!E50,'25'!E50,'26'!E50,'27'!E50,'28'!E50,'29'!E50,'30'!E50,'31'!E50)</f>
        <v>0</v>
      </c>
      <c r="F23" s="216">
        <f>SUM('1'!F50,'2'!F50,'3'!F50,'4'!F50,'5'!F50,'6'!F50,'7'!F50,'8'!F50,'9'!F50,'10'!F50,'11'!F50,'12'!EF50,'13'!EF50,'14'!EF50,'15'!EF50,'16'!EF50,'17'!F50,'18'!F50,'19'!F50,'20'!F50,'21'!F50,'22'!F50,'23'!F50,'24'!F50,'25'!F50,'26'!F50,'27'!F50,'28'!F50,'29'!F50,'30'!F50,'31'!F50)</f>
        <v>3</v>
      </c>
      <c r="G23" s="216">
        <f>SUM('1'!G50,'2'!G50,'3'!G50,'4'!G50,'5'!G50,'6'!G50,'7'!G50,'8'!G50,'9'!G50,'10'!G50,'11'!G50,'12'!EG50,'13'!EG50,'14'!EG50,'15'!EG50,'16'!EG50,'17'!G50,'18'!G50,'19'!G50,'20'!G50,'21'!G50,'22'!G50,'23'!G50,'24'!G50,'25'!G50,'26'!G50,'27'!G50,'28'!G50,'29'!G50,'30'!G50,'31'!G50)</f>
        <v>0</v>
      </c>
      <c r="H23" s="216">
        <f>SUM('1'!H50,'2'!H50,'3'!H50,'4'!H50,'5'!H50,'6'!H50,'7'!H50,'8'!H50,'9'!H50,'10'!H50,'11'!H50,'12'!EH50,'13'!EH50,'14'!EH50,'15'!EH50,'16'!EH50,'17'!H50,'18'!H50,'19'!H50,'20'!H50,'21'!H50,'22'!H50,'23'!H50,'24'!H50,'25'!H50,'26'!H50,'27'!H50,'28'!H50,'29'!H50,'30'!H50,'31'!H50)</f>
        <v>0</v>
      </c>
      <c r="I23" s="216">
        <f>SUM('1'!I50,'2'!I50,'3'!I50,'4'!I50,'5'!I50,'6'!I50,'7'!I50,'8'!I50,'9'!I50,'10'!I50,'11'!I50,'12'!EI50,'13'!EI50,'14'!EI50,'15'!EI50,'16'!EI50,'17'!I50,'18'!I50,'19'!I50,'20'!I50,'21'!I50,'22'!I50,'23'!I50,'24'!I50,'25'!I50,'26'!I50,'27'!I50,'28'!I50,'29'!I50,'30'!I50,'31'!I50)</f>
        <v>0</v>
      </c>
      <c r="J23" s="217">
        <f>SUM('1'!J50,'2'!J50,'3'!J50,'4'!J50,'5'!J50,'6'!J50,'7'!J50,'8'!J50,'9'!J50,'10'!J50,'11'!J50,'12'!EJ50,'13'!EJ50,'14'!EJ50,'15'!EJ50,'16'!EJ50,'17'!J50,'18'!J50,'19'!J50,'20'!J50,'21'!J50,'22'!J50,'23'!J50,'24'!J50,'25'!J50,'26'!J50,'27'!J50,'28'!J50,'29'!J50,'30'!J50,'31'!J50)</f>
        <v>0</v>
      </c>
      <c r="K23" s="968" t="s">
        <v>120</v>
      </c>
      <c r="L23" s="966"/>
      <c r="M23" s="966"/>
      <c r="N23" s="967"/>
      <c r="O23" s="177">
        <f>SUM('1'!N50,'2'!N50,'3'!N50,'4'!N50,'5'!N50,'6'!N50,'7'!N50,'8'!N50,'9'!N50,'10'!N50,'11'!N50,'12'!N50,'13'!N50,'14'!N50,'15'!N50,'16'!N50,'17'!N50,'18'!N50,'19'!N50,'20'!N50,'21'!N50,'22'!N50,'23'!N50,'24'!N50,'25'!N50,'26'!N50,'27'!N50,'28'!N50,'29'!N50,'30'!N50,'31'!N50)</f>
        <v>0</v>
      </c>
      <c r="P23" s="178">
        <f>SUM('1'!O50,'2'!O50,'3'!O50,'4'!O50,'5'!O50,'6'!O50,'7'!O50,'8'!O50,'9'!O50,'10'!O50,'11'!O50,'12'!O50,'13'!O50,'14'!O50,'15'!O50,'16'!O50,'17'!O50,'18'!O50,'19'!O50,'20'!O50,'21'!O50,'22'!O50,'23'!O50,'24'!O50,'25'!O50,'26'!O50,'27'!O50,'28'!O50,'29'!O50,'30'!O50,'31'!O50)</f>
        <v>0</v>
      </c>
      <c r="Q23" s="178">
        <f>SUM('1'!P50,'2'!P50,'3'!P50,'4'!P50,'5'!P50,'6'!P50,'7'!P50,'8'!P50,'9'!P50,'10'!P50,'11'!P50,'12'!P50,'13'!P50,'14'!P50,'15'!P50,'16'!P50,'17'!P50,'18'!P50,'19'!P50,'20'!P50,'21'!P50,'22'!P50,'23'!P50,'24'!P50,'25'!P50,'26'!P50,'27'!P50,'28'!P50,'29'!P50,'30'!P50,'31'!P50)</f>
        <v>0</v>
      </c>
      <c r="R23" s="178">
        <f>SUM('1'!Q50,'2'!Q50,'3'!Q50,'4'!Q50,'5'!Q50,'6'!Q50,'7'!Q50,'8'!Q50,'9'!Q50,'10'!Q50,'11'!Q50,'12'!Q50,'13'!Q50,'14'!Q50,'15'!Q50,'16'!Q50,'17'!Q50,'18'!Q50,'19'!Q50,'20'!Q50,'21'!Q50,'22'!Q50,'23'!Q50,'24'!Q50,'25'!Q50,'26'!Q50,'27'!Q50,'28'!Q50,'29'!Q50,'30'!Q50,'31'!Q50)</f>
        <v>0</v>
      </c>
      <c r="S23" s="178">
        <f>SUM('1'!R50,'2'!R50,'3'!R50,'4'!R50,'5'!R50,'6'!R50,'7'!R50,'8'!R50,'9'!R50,'10'!R50,'11'!R50,'12'!R50,'13'!R50,'14'!R50,'15'!R50,'16'!R50,'17'!R50,'18'!R50,'19'!R50,'20'!R50,'21'!R50,'22'!R50,'23'!R50,'24'!R50,'25'!R50,'26'!R50,'27'!R50,'28'!R50,'29'!R50,'30'!R50,'31'!R50)</f>
        <v>0</v>
      </c>
      <c r="T23" s="179">
        <f>SUM('1'!S50,'2'!S50,'3'!S50,'4'!S50,'5'!S50,'6'!S50,'7'!S50,'8'!S50,'9'!S50,'10'!S50,'11'!S50,'12'!S50,'13'!S50,'14'!S50,'15'!S50,'16'!S50,'17'!S50,'18'!S50,'19'!S50,'20'!S50,'21'!S50,'22'!S50,'23'!S50,'24'!S50,'25'!S50,'26'!S50,'27'!S50,'28'!S50,'29'!S50,'30'!S50,'31'!S50)</f>
        <v>0</v>
      </c>
      <c r="U23" s="1"/>
      <c r="V23" s="1"/>
      <c r="W23" s="1"/>
      <c r="X23" s="1"/>
      <c r="Y23" s="1"/>
      <c r="AH23"/>
      <c r="AI23"/>
      <c r="AJ23"/>
      <c r="AK23"/>
      <c r="AL23"/>
      <c r="AM23"/>
      <c r="AN23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</row>
    <row r="24" spans="1:94">
      <c r="A24" s="966" t="s">
        <v>122</v>
      </c>
      <c r="B24" s="966"/>
      <c r="C24" s="966"/>
      <c r="D24" s="967"/>
      <c r="E24" s="215">
        <f>SUM('1'!E51,'2'!E51,'3'!E51,'4'!E51,'5'!E51,'6'!E51,'7'!E51,'8'!E51,'9'!E51,'10'!E51,'11'!E51,'12'!EE51,'13'!EE51,'14'!EE51,'15'!EE51,'16'!EE51,'17'!E51,'18'!E51,'19'!E51,'20'!E51,'21'!E51,'22'!E51,'23'!E51,'24'!E51,'25'!E51,'26'!E51,'27'!E51,'28'!E51,'29'!E51,'30'!E51,'31'!E51)</f>
        <v>0</v>
      </c>
      <c r="F24" s="216">
        <f>SUM('1'!F51,'2'!F51,'3'!F51,'4'!F51,'5'!F51,'6'!F51,'7'!F51,'8'!F51,'9'!F51,'10'!F51,'11'!F51,'12'!EF51,'13'!EF51,'14'!EF51,'15'!EF51,'16'!EF51,'17'!F51,'18'!F51,'19'!F51,'20'!F51,'21'!F51,'22'!F51,'23'!F51,'24'!F51,'25'!F51,'26'!F51,'27'!F51,'28'!F51,'29'!F51,'30'!F51,'31'!F51)</f>
        <v>0</v>
      </c>
      <c r="G24" s="216">
        <f>SUM('1'!G51,'2'!G51,'3'!G51,'4'!G51,'5'!G51,'6'!G51,'7'!G51,'8'!G51,'9'!G51,'10'!G51,'11'!G51,'12'!EG51,'13'!EG51,'14'!EG51,'15'!EG51,'16'!EG51,'17'!G51,'18'!G51,'19'!G51,'20'!G51,'21'!G51,'22'!G51,'23'!G51,'24'!G51,'25'!G51,'26'!G51,'27'!G51,'28'!G51,'29'!G51,'30'!G51,'31'!G51)</f>
        <v>0</v>
      </c>
      <c r="H24" s="216">
        <f>SUM('1'!H51,'2'!H51,'3'!H51,'4'!H51,'5'!H51,'6'!H51,'7'!H51,'8'!H51,'9'!H51,'10'!H51,'11'!H51,'12'!EH51,'13'!EH51,'14'!EH51,'15'!EH51,'16'!EH51,'17'!H51,'18'!H51,'19'!H51,'20'!H51,'21'!H51,'22'!H51,'23'!H51,'24'!H51,'25'!H51,'26'!H51,'27'!H51,'28'!H51,'29'!H51,'30'!H51,'31'!H51)</f>
        <v>0</v>
      </c>
      <c r="I24" s="216">
        <f>SUM('1'!I51,'2'!I51,'3'!I51,'4'!I51,'5'!I51,'6'!I51,'7'!I51,'8'!I51,'9'!I51,'10'!I51,'11'!I51,'12'!EI51,'13'!EI51,'14'!EI51,'15'!EI51,'16'!EI51,'17'!I51,'18'!I51,'19'!I51,'20'!I51,'21'!I51,'22'!I51,'23'!I51,'24'!I51,'25'!I51,'26'!I51,'27'!I51,'28'!I51,'29'!I51,'30'!I51,'31'!I51)</f>
        <v>0</v>
      </c>
      <c r="J24" s="217">
        <f>SUM('1'!J51,'2'!J51,'3'!J51,'4'!J51,'5'!J51,'6'!J51,'7'!J51,'8'!J51,'9'!J51,'10'!J51,'11'!J51,'12'!EJ51,'13'!EJ51,'14'!EJ51,'15'!EJ51,'16'!EJ51,'17'!J51,'18'!J51,'19'!J51,'20'!J51,'21'!J51,'22'!J51,'23'!J51,'24'!J51,'25'!J51,'26'!J51,'27'!J51,'28'!J51,'29'!J51,'30'!J51,'31'!J51)</f>
        <v>0</v>
      </c>
      <c r="K24" s="968" t="s">
        <v>123</v>
      </c>
      <c r="L24" s="966"/>
      <c r="M24" s="966"/>
      <c r="N24" s="967"/>
      <c r="O24" s="177">
        <f>SUM('1'!N51,'2'!N51,'3'!N51,'4'!N51,'5'!N51,'6'!N51,'7'!N51,'8'!N51,'9'!N51,'10'!N51,'11'!N51,'12'!N51,'13'!N51,'14'!N51,'15'!N51,'16'!N51,'17'!N51,'18'!N51,'19'!N51,'20'!N51,'21'!N51,'22'!N51,'23'!N51,'24'!N51,'25'!N51,'26'!N51,'27'!N51,'28'!N51,'29'!N51,'30'!N51,'31'!N51)</f>
        <v>1</v>
      </c>
      <c r="P24" s="178">
        <f>SUM('1'!O51,'2'!O51,'3'!O51,'4'!O51,'5'!O51,'6'!O51,'7'!O51,'8'!O51,'9'!O51,'10'!O51,'11'!O51,'12'!O51,'13'!O51,'14'!O51,'15'!O51,'16'!O51,'17'!O51,'18'!O51,'19'!O51,'20'!O51,'21'!O51,'22'!O51,'23'!O51,'24'!O51,'25'!O51,'26'!O51,'27'!O51,'28'!O51,'29'!O51,'30'!O51,'31'!O51)</f>
        <v>0</v>
      </c>
      <c r="Q24" s="178">
        <f>SUM('1'!P51,'2'!P51,'3'!P51,'4'!P51,'5'!P51,'6'!P51,'7'!P51,'8'!P51,'9'!P51,'10'!P51,'11'!P51,'12'!P51,'13'!P51,'14'!P51,'15'!P51,'16'!P51,'17'!P51,'18'!P51,'19'!P51,'20'!P51,'21'!P51,'22'!P51,'23'!P51,'24'!P51,'25'!P51,'26'!P51,'27'!P51,'28'!P51,'29'!P51,'30'!P51,'31'!P51)</f>
        <v>0</v>
      </c>
      <c r="R24" s="178">
        <f>SUM('1'!Q51,'2'!Q51,'3'!Q51,'4'!Q51,'5'!Q51,'6'!Q51,'7'!Q51,'8'!Q51,'9'!Q51,'10'!Q51,'11'!Q51,'12'!Q51,'13'!Q51,'14'!Q51,'15'!Q51,'16'!Q51,'17'!Q51,'18'!Q51,'19'!Q51,'20'!Q51,'21'!Q51,'22'!Q51,'23'!Q51,'24'!Q51,'25'!Q51,'26'!Q51,'27'!Q51,'28'!Q51,'29'!Q51,'30'!Q51,'31'!Q51)</f>
        <v>0</v>
      </c>
      <c r="S24" s="178">
        <f>SUM('1'!R51,'2'!R51,'3'!R51,'4'!R51,'5'!R51,'6'!R51,'7'!R51,'8'!R51,'9'!R51,'10'!R51,'11'!R51,'12'!R51,'13'!R51,'14'!R51,'15'!R51,'16'!R51,'17'!R51,'18'!R51,'19'!R51,'20'!R51,'21'!R51,'22'!R51,'23'!R51,'24'!R51,'25'!R51,'26'!R51,'27'!R51,'28'!R51,'29'!R51,'30'!R51,'31'!R51)</f>
        <v>0</v>
      </c>
      <c r="T24" s="179">
        <f>SUM('1'!S51,'2'!S51,'3'!S51,'4'!S51,'5'!S51,'6'!S51,'7'!S51,'8'!S51,'9'!S51,'10'!S51,'11'!S51,'12'!S51,'13'!S51,'14'!S51,'15'!S51,'16'!S51,'17'!S51,'18'!S51,'19'!S51,'20'!S51,'21'!S51,'22'!S51,'23'!S51,'24'!S51,'25'!S51,'26'!S51,'27'!S51,'28'!S51,'29'!S51,'30'!S51,'31'!S51)</f>
        <v>0</v>
      </c>
      <c r="U24" s="1"/>
      <c r="V24" s="1"/>
      <c r="W24" s="1"/>
      <c r="X24" s="1"/>
      <c r="Y24" s="1"/>
      <c r="AH24"/>
      <c r="AI24"/>
      <c r="AJ24"/>
      <c r="AK24"/>
      <c r="AL24"/>
      <c r="AM24"/>
      <c r="AN24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</row>
    <row r="25" spans="1:94">
      <c r="A25" s="716" t="s">
        <v>125</v>
      </c>
      <c r="B25" s="716"/>
      <c r="C25" s="716"/>
      <c r="D25" s="717"/>
      <c r="E25" s="218">
        <f>SUM('1'!E52,'2'!E52,'3'!E52,'4'!E52,'5'!E52,'6'!E52,'7'!E52,'8'!E52,'9'!E52,'10'!E52,'11'!E52,'12'!EE52,'13'!EE52,'14'!EE52,'15'!EE52,'16'!EE52,'17'!E52,'18'!E52,'19'!E52,'20'!E52,'21'!E52,'22'!E52,'23'!E52,'24'!E52,'25'!E52,'26'!E52,'27'!E52,'28'!E52,'29'!E52,'30'!E52,'31'!E52)</f>
        <v>0</v>
      </c>
      <c r="F25" s="219">
        <f>SUM('1'!F52,'2'!F52,'3'!F52,'4'!F52,'5'!F52,'6'!F52,'7'!F52,'8'!F52,'9'!F52,'10'!F52,'11'!F52,'12'!EF52,'13'!EF52,'14'!EF52,'15'!EF52,'16'!EF52,'17'!F52,'18'!F52,'19'!F52,'20'!F52,'21'!F52,'22'!F52,'23'!F52,'24'!F52,'25'!F52,'26'!F52,'27'!F52,'28'!F52,'29'!F52,'30'!F52,'31'!F52)</f>
        <v>0</v>
      </c>
      <c r="G25" s="219">
        <f>SUM('1'!G52,'2'!G52,'3'!G52,'4'!G52,'5'!G52,'6'!G52,'7'!G52,'8'!G52,'9'!G52,'10'!G52,'11'!G52,'12'!EG52,'13'!EG52,'14'!EG52,'15'!EG52,'16'!EG52,'17'!G52,'18'!G52,'19'!G52,'20'!G52,'21'!G52,'22'!G52,'23'!G52,'24'!G52,'25'!G52,'26'!G52,'27'!G52,'28'!G52,'29'!G52,'30'!G52,'31'!G52)</f>
        <v>0</v>
      </c>
      <c r="H25" s="219">
        <f>SUM('1'!H52,'2'!H52,'3'!H52,'4'!H52,'5'!H52,'6'!H52,'7'!H52,'8'!H52,'9'!H52,'10'!H52,'11'!H52,'12'!EH52,'13'!EH52,'14'!EH52,'15'!EH52,'16'!EH52,'17'!H52,'18'!H52,'19'!H52,'20'!H52,'21'!H52,'22'!H52,'23'!H52,'24'!H52,'25'!H52,'26'!H52,'27'!H52,'28'!H52,'29'!H52,'30'!H52,'31'!H52)</f>
        <v>0</v>
      </c>
      <c r="I25" s="219">
        <f>SUM('1'!I52,'2'!I52,'3'!I52,'4'!I52,'5'!I52,'6'!I52,'7'!I52,'8'!I52,'9'!I52,'10'!I52,'11'!I52,'12'!EI52,'13'!EI52,'14'!EI52,'15'!EI52,'16'!EI52,'17'!I52,'18'!I52,'19'!I52,'20'!I52,'21'!I52,'22'!I52,'23'!I52,'24'!I52,'25'!I52,'26'!I52,'27'!I52,'28'!I52,'29'!I52,'30'!I52,'31'!I52)</f>
        <v>0</v>
      </c>
      <c r="J25" s="220">
        <f>SUM('1'!J52,'2'!J52,'3'!J52,'4'!J52,'5'!J52,'6'!J52,'7'!J52,'8'!J52,'9'!J52,'10'!J52,'11'!J52,'12'!EJ52,'13'!EJ52,'14'!EJ52,'15'!EJ52,'16'!EJ52,'17'!J52,'18'!J52,'19'!J52,'20'!J52,'21'!J52,'22'!J52,'23'!J52,'24'!J52,'25'!J52,'26'!J52,'27'!J52,'28'!J52,'29'!J52,'30'!J52,'31'!J52)</f>
        <v>0</v>
      </c>
      <c r="K25" s="1002" t="s">
        <v>126</v>
      </c>
      <c r="L25" s="716"/>
      <c r="M25" s="716"/>
      <c r="N25" s="717"/>
      <c r="O25" s="180">
        <f>SUM('1'!N52,'2'!N52,'3'!N52,'4'!N52,'5'!N52,'6'!N52,'7'!N52,'8'!N52,'9'!N52,'10'!N52,'11'!N52,'12'!N52,'13'!N52,'14'!N52,'15'!N52,'16'!N52,'17'!N52,'18'!N52,'19'!N52,'20'!N52,'21'!N52,'22'!N52,'23'!N52,'24'!N52,'25'!N52,'26'!N52,'27'!N52,'28'!N52,'29'!N52,'30'!N52,'31'!N52)</f>
        <v>0</v>
      </c>
      <c r="P25" s="181">
        <f>SUM('1'!O52,'2'!O52,'3'!O52,'4'!O52,'5'!O52,'6'!O52,'7'!O52,'8'!O52,'9'!O52,'10'!O52,'11'!O52,'12'!O52,'13'!O52,'14'!O52,'15'!O52,'16'!O52,'17'!O52,'18'!O52,'19'!O52,'20'!O52,'21'!O52,'22'!O52,'23'!O52,'24'!O52,'25'!O52,'26'!O52,'27'!O52,'28'!O52,'29'!O52,'30'!O52,'31'!O52)</f>
        <v>0</v>
      </c>
      <c r="Q25" s="181">
        <f>SUM('1'!P52,'2'!P52,'3'!P52,'4'!P52,'5'!P52,'6'!P52,'7'!P52,'8'!P52,'9'!P52,'10'!P52,'11'!P52,'12'!P52,'13'!P52,'14'!P52,'15'!P52,'16'!P52,'17'!P52,'18'!P52,'19'!P52,'20'!P52,'21'!P52,'22'!P52,'23'!P52,'24'!P52,'25'!P52,'26'!P52,'27'!P52,'28'!P52,'29'!P52,'30'!P52,'31'!P52)</f>
        <v>0</v>
      </c>
      <c r="R25" s="181">
        <f>SUM('1'!Q52,'2'!Q52,'3'!Q52,'4'!Q52,'5'!Q52,'6'!Q52,'7'!Q52,'8'!Q52,'9'!Q52,'10'!Q52,'11'!Q52,'12'!Q52,'13'!Q52,'14'!Q52,'15'!Q52,'16'!Q52,'17'!Q52,'18'!Q52,'19'!Q52,'20'!Q52,'21'!Q52,'22'!Q52,'23'!Q52,'24'!Q52,'25'!Q52,'26'!Q52,'27'!Q52,'28'!Q52,'29'!Q52,'30'!Q52,'31'!Q52)</f>
        <v>0</v>
      </c>
      <c r="S25" s="181">
        <f>SUM('1'!R52,'2'!R52,'3'!R52,'4'!R52,'5'!R52,'6'!R52,'7'!R52,'8'!R52,'9'!R52,'10'!R52,'11'!R52,'12'!R52,'13'!R52,'14'!R52,'15'!R52,'16'!R52,'17'!R52,'18'!R52,'19'!R52,'20'!R52,'21'!R52,'22'!R52,'23'!R52,'24'!R52,'25'!R52,'26'!R52,'27'!R52,'28'!R52,'29'!R52,'30'!R52,'31'!R52)</f>
        <v>0</v>
      </c>
      <c r="T25" s="182">
        <f>SUM('1'!S52,'2'!S52,'3'!S52,'4'!S52,'5'!S52,'6'!S52,'7'!S52,'8'!S52,'9'!S52,'10'!S52,'11'!S52,'12'!S52,'13'!S52,'14'!S52,'15'!S52,'16'!S52,'17'!S52,'18'!S52,'19'!S52,'20'!S52,'21'!S52,'22'!S52,'23'!S52,'24'!S52,'25'!S52,'26'!S52,'27'!S52,'28'!S52,'29'!S52,'30'!S52,'31'!S52)</f>
        <v>0</v>
      </c>
      <c r="U25" s="1"/>
      <c r="V25" s="1"/>
      <c r="W25" s="1"/>
      <c r="X25" s="1"/>
      <c r="Y25" s="1"/>
      <c r="AH25"/>
      <c r="AI25"/>
      <c r="AJ25"/>
      <c r="AK25"/>
      <c r="AL25"/>
      <c r="AM25"/>
      <c r="AN25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</row>
    <row r="26" spans="1:94">
      <c r="A26" s="716" t="s">
        <v>128</v>
      </c>
      <c r="B26" s="716"/>
      <c r="C26" s="716"/>
      <c r="D26" s="717"/>
      <c r="E26" s="218">
        <f>SUM('1'!E53,'2'!E53,'3'!E53,'4'!E53,'5'!E53,'6'!E53,'7'!E53,'8'!E53,'9'!E53,'10'!E53,'11'!E53,'12'!EE53,'13'!EE53,'14'!EE53,'15'!EE53,'16'!EE53,'17'!E53,'18'!E53,'19'!E53,'20'!E53,'21'!E53,'22'!E53,'23'!E53,'24'!E53,'25'!E53,'26'!E53,'27'!E53,'28'!E53,'29'!E53,'30'!E53,'31'!E53)</f>
        <v>0</v>
      </c>
      <c r="F26" s="219">
        <f>SUM('1'!F53,'2'!F53,'3'!F53,'4'!F53,'5'!F53,'6'!F53,'7'!F53,'8'!F53,'9'!F53,'10'!F53,'11'!F53,'12'!EF53,'13'!EF53,'14'!EF53,'15'!EF53,'16'!EF53,'17'!F53,'18'!F53,'19'!F53,'20'!F53,'21'!F53,'22'!F53,'23'!F53,'24'!F53,'25'!F53,'26'!F53,'27'!F53,'28'!F53,'29'!F53,'30'!F53,'31'!F53)</f>
        <v>0</v>
      </c>
      <c r="G26" s="219">
        <f>SUM('1'!G53,'2'!G53,'3'!G53,'4'!G53,'5'!G53,'6'!G53,'7'!G53,'8'!G53,'9'!G53,'10'!G53,'11'!G53,'12'!EG53,'13'!EG53,'14'!EG53,'15'!EG53,'16'!EG53,'17'!G53,'18'!G53,'19'!G53,'20'!G53,'21'!G53,'22'!G53,'23'!G53,'24'!G53,'25'!G53,'26'!G53,'27'!G53,'28'!G53,'29'!G53,'30'!G53,'31'!G53)</f>
        <v>0</v>
      </c>
      <c r="H26" s="219">
        <f>SUM('1'!H53,'2'!H53,'3'!H53,'4'!H53,'5'!H53,'6'!H53,'7'!H53,'8'!H53,'9'!H53,'10'!H53,'11'!H53,'12'!EH53,'13'!EH53,'14'!EH53,'15'!EH53,'16'!EH53,'17'!H53,'18'!H53,'19'!H53,'20'!H53,'21'!H53,'22'!H53,'23'!H53,'24'!H53,'25'!H53,'26'!H53,'27'!H53,'28'!H53,'29'!H53,'30'!H53,'31'!H53)</f>
        <v>0</v>
      </c>
      <c r="I26" s="219">
        <f>SUM('1'!I53,'2'!I53,'3'!I53,'4'!I53,'5'!I53,'6'!I53,'7'!I53,'8'!I53,'9'!I53,'10'!I53,'11'!I53,'12'!EI53,'13'!EI53,'14'!EI53,'15'!EI53,'16'!EI53,'17'!I53,'18'!I53,'19'!I53,'20'!I53,'21'!I53,'22'!I53,'23'!I53,'24'!I53,'25'!I53,'26'!I53,'27'!I53,'28'!I53,'29'!I53,'30'!I53,'31'!I53)</f>
        <v>0</v>
      </c>
      <c r="J26" s="220">
        <f>SUM('1'!J53,'2'!J53,'3'!J53,'4'!J53,'5'!J53,'6'!J53,'7'!J53,'8'!J53,'9'!J53,'10'!J53,'11'!J53,'12'!EJ53,'13'!EJ53,'14'!EJ53,'15'!EJ53,'16'!EJ53,'17'!J53,'18'!J53,'19'!J53,'20'!J53,'21'!J53,'22'!J53,'23'!J53,'24'!J53,'25'!J53,'26'!J53,'27'!J53,'28'!J53,'29'!J53,'30'!J53,'31'!J53)</f>
        <v>0</v>
      </c>
      <c r="K26" s="1002" t="s">
        <v>129</v>
      </c>
      <c r="L26" s="716"/>
      <c r="M26" s="716"/>
      <c r="N26" s="717"/>
      <c r="O26" s="180">
        <f>SUM('1'!N53,'2'!N53,'3'!N53,'4'!N53,'5'!N53,'6'!N53,'7'!N53,'8'!N53,'9'!N53,'10'!N53,'11'!N53,'12'!N53,'13'!N53,'14'!N53,'15'!N53,'16'!N53,'17'!N53,'18'!N53,'19'!N53,'20'!N53,'21'!N53,'22'!N53,'23'!N53,'24'!N53,'25'!N53,'26'!N53,'27'!N53,'28'!N53,'29'!N53,'30'!N53,'31'!N53)</f>
        <v>0</v>
      </c>
      <c r="P26" s="181">
        <f>SUM('1'!O53,'2'!O53,'3'!O53,'4'!O53,'5'!O53,'6'!O53,'7'!O53,'8'!O53,'9'!O53,'10'!O53,'11'!O53,'12'!O53,'13'!O53,'14'!O53,'15'!O53,'16'!O53,'17'!O53,'18'!O53,'19'!O53,'20'!O53,'21'!O53,'22'!O53,'23'!O53,'24'!O53,'25'!O53,'26'!O53,'27'!O53,'28'!O53,'29'!O53,'30'!O53,'31'!O53)</f>
        <v>0</v>
      </c>
      <c r="Q26" s="181">
        <f>SUM('1'!P53,'2'!P53,'3'!P53,'4'!P53,'5'!P53,'6'!P53,'7'!P53,'8'!P53,'9'!P53,'10'!P53,'11'!P53,'12'!P53,'13'!P53,'14'!P53,'15'!P53,'16'!P53,'17'!P53,'18'!P53,'19'!P53,'20'!P53,'21'!P53,'22'!P53,'23'!P53,'24'!P53,'25'!P53,'26'!P53,'27'!P53,'28'!P53,'29'!P53,'30'!P53,'31'!P53)</f>
        <v>0</v>
      </c>
      <c r="R26" s="181">
        <f>SUM('1'!Q53,'2'!Q53,'3'!Q53,'4'!Q53,'5'!Q53,'6'!Q53,'7'!Q53,'8'!Q53,'9'!Q53,'10'!Q53,'11'!Q53,'12'!Q53,'13'!Q53,'14'!Q53,'15'!Q53,'16'!Q53,'17'!Q53,'18'!Q53,'19'!Q53,'20'!Q53,'21'!Q53,'22'!Q53,'23'!Q53,'24'!Q53,'25'!Q53,'26'!Q53,'27'!Q53,'28'!Q53,'29'!Q53,'30'!Q53,'31'!Q53)</f>
        <v>0</v>
      </c>
      <c r="S26" s="181">
        <f>SUM('1'!R53,'2'!R53,'3'!R53,'4'!R53,'5'!R53,'6'!R53,'7'!R53,'8'!R53,'9'!R53,'10'!R53,'11'!R53,'12'!R53,'13'!R53,'14'!R53,'15'!R53,'16'!R53,'17'!R53,'18'!R53,'19'!R53,'20'!R53,'21'!R53,'22'!R53,'23'!R53,'24'!R53,'25'!R53,'26'!R53,'27'!R53,'28'!R53,'29'!R53,'30'!R53,'31'!R53)</f>
        <v>0</v>
      </c>
      <c r="T26" s="182">
        <f>SUM('1'!S53,'2'!S53,'3'!S53,'4'!S53,'5'!S53,'6'!S53,'7'!S53,'8'!S53,'9'!S53,'10'!S53,'11'!S53,'12'!S53,'13'!S53,'14'!S53,'15'!S53,'16'!S53,'17'!S53,'18'!S53,'19'!S53,'20'!S53,'21'!S53,'22'!S53,'23'!S53,'24'!S53,'25'!S53,'26'!S53,'27'!S53,'28'!S53,'29'!S53,'30'!S53,'31'!S53)</f>
        <v>0</v>
      </c>
      <c r="U26" s="1"/>
      <c r="V26" s="1"/>
      <c r="W26" s="1"/>
      <c r="X26" s="1"/>
      <c r="Y26" s="1"/>
      <c r="AH26"/>
      <c r="AI26"/>
      <c r="AJ26"/>
      <c r="AK26"/>
      <c r="AL26"/>
      <c r="AM26"/>
      <c r="AN26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</row>
    <row r="27" spans="1:94" ht="15.75" thickBot="1">
      <c r="A27" s="716" t="s">
        <v>132</v>
      </c>
      <c r="B27" s="716"/>
      <c r="C27" s="716"/>
      <c r="D27" s="717"/>
      <c r="E27" s="218">
        <f>SUM('1'!E54,'2'!E54,'3'!E54,'4'!E54,'5'!E54,'6'!E54,'7'!E54,'8'!E54,'9'!E54,'10'!E54,'11'!E54,'12'!EE54,'13'!EE54,'14'!EE54,'15'!EE54,'16'!EE54,'17'!E54,'18'!E54,'19'!E54,'20'!E54,'21'!E54,'22'!E54,'23'!E54,'24'!E54,'25'!E54,'26'!E54,'27'!E54,'28'!E54,'29'!E54,'30'!E54,'31'!E54)</f>
        <v>0</v>
      </c>
      <c r="F27" s="219">
        <f>SUM('1'!F54,'2'!F54,'3'!F54,'4'!F54,'5'!F54,'6'!F54,'7'!F54,'8'!F54,'9'!F54,'10'!F54,'11'!F54,'12'!EF54,'13'!EF54,'14'!EF54,'15'!EF54,'16'!EF54,'17'!F54,'18'!F54,'19'!F54,'20'!F54,'21'!F54,'22'!F54,'23'!F54,'24'!F54,'25'!F54,'26'!F54,'27'!F54,'28'!F54,'29'!F54,'30'!F54,'31'!F54)</f>
        <v>0</v>
      </c>
      <c r="G27" s="219">
        <f>SUM('1'!G54,'2'!G54,'3'!G54,'4'!G54,'5'!G54,'6'!G54,'7'!G54,'8'!G54,'9'!G54,'10'!G54,'11'!G54,'12'!EG54,'13'!EG54,'14'!EG54,'15'!EG54,'16'!EG54,'17'!G54,'18'!G54,'19'!G54,'20'!G54,'21'!G54,'22'!G54,'23'!G54,'24'!G54,'25'!G54,'26'!G54,'27'!G54,'28'!G54,'29'!G54,'30'!G54,'31'!G54)</f>
        <v>0</v>
      </c>
      <c r="H27" s="219">
        <f>SUM('1'!H54,'2'!H54,'3'!H54,'4'!H54,'5'!H54,'6'!H54,'7'!H54,'8'!H54,'9'!H54,'10'!H54,'11'!H54,'12'!EH54,'13'!EH54,'14'!EH54,'15'!EH54,'16'!EH54,'17'!H54,'18'!H54,'19'!H54,'20'!H54,'21'!H54,'22'!H54,'23'!H54,'24'!H54,'25'!H54,'26'!H54,'27'!H54,'28'!H54,'29'!H54,'30'!H54,'31'!H54)</f>
        <v>0</v>
      </c>
      <c r="I27" s="219">
        <f>SUM('1'!I54,'2'!I54,'3'!I54,'4'!I54,'5'!I54,'6'!I54,'7'!I54,'8'!I54,'9'!I54,'10'!I54,'11'!I54,'12'!EI54,'13'!EI54,'14'!EI54,'15'!EI54,'16'!EI54,'17'!I54,'18'!I54,'19'!I54,'20'!I54,'21'!I54,'22'!I54,'23'!I54,'24'!I54,'25'!I54,'26'!I54,'27'!I54,'28'!I54,'29'!I54,'30'!I54,'31'!I54)</f>
        <v>0</v>
      </c>
      <c r="J27" s="220">
        <f>SUM('1'!J54,'2'!J54,'3'!J54,'4'!J54,'5'!J54,'6'!J54,'7'!J54,'8'!J54,'9'!J54,'10'!J54,'11'!J54,'12'!EJ54,'13'!EJ54,'14'!EJ54,'15'!EJ54,'16'!EJ54,'17'!J54,'18'!J54,'19'!J54,'20'!J54,'21'!J54,'22'!J54,'23'!J54,'24'!J54,'25'!J54,'26'!J54,'27'!J54,'28'!J54,'29'!J54,'30'!J54,'31'!J54)</f>
        <v>0</v>
      </c>
      <c r="K27" s="1038" t="s">
        <v>133</v>
      </c>
      <c r="L27" s="1039"/>
      <c r="M27" s="1039"/>
      <c r="N27" s="1040"/>
      <c r="O27" s="183">
        <f>SUM('1'!N54,'2'!N54,'3'!N54,'4'!N54,'5'!N54,'6'!N54,'7'!N54,'8'!N54,'9'!N54,'10'!N54,'11'!N54,'12'!N54,'13'!N54,'14'!N54,'15'!N54,'16'!N54,'17'!N54,'18'!N54,'19'!N54,'20'!N54,'21'!N54,'22'!N54,'23'!N54,'24'!N54,'25'!N54,'26'!N54,'27'!N54,'28'!N54,'29'!N54,'30'!N54,'31'!N54)</f>
        <v>0</v>
      </c>
      <c r="P27" s="184">
        <f>SUM('1'!O54,'2'!O54,'3'!O54,'4'!O54,'5'!O54,'6'!O54,'7'!O54,'8'!O54,'9'!O54,'10'!O54,'11'!O54,'12'!O54,'13'!O54,'14'!O54,'15'!O54,'16'!O54,'17'!O54,'18'!O54,'19'!O54,'20'!O54,'21'!O54,'22'!O54,'23'!O54,'24'!O54,'25'!O54,'26'!O54,'27'!O54,'28'!O54,'29'!O54,'30'!O54,'31'!O54)</f>
        <v>0</v>
      </c>
      <c r="Q27" s="184">
        <f>SUM('1'!P54,'2'!P54,'3'!P54,'4'!P54,'5'!P54,'6'!P54,'7'!P54,'8'!P54,'9'!P54,'10'!P54,'11'!P54,'12'!P54,'13'!P54,'14'!P54,'15'!P54,'16'!P54,'17'!P54,'18'!P54,'19'!P54,'20'!P54,'21'!P54,'22'!P54,'23'!P54,'24'!P54,'25'!P54,'26'!P54,'27'!P54,'28'!P54,'29'!P54,'30'!P54,'31'!P54)</f>
        <v>0</v>
      </c>
      <c r="R27" s="184">
        <f>SUM('1'!Q54,'2'!Q54,'3'!Q54,'4'!Q54,'5'!Q54,'6'!Q54,'7'!Q54,'8'!Q54,'9'!Q54,'10'!Q54,'11'!Q54,'12'!Q54,'13'!Q54,'14'!Q54,'15'!Q54,'16'!Q54,'17'!Q54,'18'!Q54,'19'!Q54,'20'!Q54,'21'!Q54,'22'!Q54,'23'!Q54,'24'!Q54,'25'!Q54,'26'!Q54,'27'!Q54,'28'!Q54,'29'!Q54,'30'!Q54,'31'!Q54)</f>
        <v>0</v>
      </c>
      <c r="S27" s="184">
        <f>SUM('1'!R54,'2'!R54,'3'!R54,'4'!R54,'5'!R54,'6'!R54,'7'!R54,'8'!R54,'9'!R54,'10'!R54,'11'!R54,'12'!R54,'13'!R54,'14'!R54,'15'!R54,'16'!R54,'17'!R54,'18'!R54,'19'!R54,'20'!R54,'21'!R54,'22'!R54,'23'!R54,'24'!R54,'25'!R54,'26'!R54,'27'!R54,'28'!R54,'29'!R54,'30'!R54,'31'!R54)</f>
        <v>0</v>
      </c>
      <c r="T27" s="185">
        <f>SUM('1'!S54,'2'!S54,'3'!S54,'4'!S54,'5'!S54,'6'!S54,'7'!S54,'8'!S54,'9'!S54,'10'!S54,'11'!S54,'12'!S54,'13'!S54,'14'!S54,'15'!S54,'16'!S54,'17'!S54,'18'!S54,'19'!S54,'20'!S54,'21'!S54,'22'!S54,'23'!S54,'24'!S54,'25'!S54,'26'!S54,'27'!S54,'28'!S54,'29'!S54,'30'!S54,'31'!S54)</f>
        <v>0</v>
      </c>
      <c r="U27" s="1"/>
      <c r="V27" s="1"/>
      <c r="W27" s="1"/>
      <c r="X27" s="1"/>
      <c r="Y27" s="1"/>
      <c r="AH27"/>
      <c r="AI27"/>
      <c r="AJ27"/>
      <c r="AK27"/>
      <c r="AL27"/>
      <c r="AM27"/>
      <c r="AN27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</row>
    <row r="28" spans="1:94" ht="15.75" thickBot="1">
      <c r="A28" s="1044" t="s">
        <v>135</v>
      </c>
      <c r="B28" s="1044"/>
      <c r="C28" s="1044"/>
      <c r="D28" s="1040"/>
      <c r="E28" s="221">
        <f>SUM('1'!E55,'2'!E55,'3'!E55,'4'!E55,'5'!E55,'6'!E55,'7'!E55,'8'!E55,'9'!E55,'10'!E55,'11'!E55,'12'!EE55,'13'!EE55,'14'!EE55,'15'!EE55,'16'!EE55,'17'!E55,'18'!E55,'19'!E55,'20'!E55,'21'!E55,'22'!E55,'23'!E55,'24'!E55,'25'!E55,'26'!E55,'27'!E55,'28'!E55,'29'!E55,'30'!E55,'31'!E55)</f>
        <v>0</v>
      </c>
      <c r="F28" s="222">
        <f>SUM('1'!F55,'2'!F55,'3'!F55,'4'!F55,'5'!F55,'6'!F55,'7'!F55,'8'!F55,'9'!F55,'10'!F55,'11'!F55,'12'!EF55,'13'!EF55,'14'!EF55,'15'!EF55,'16'!EF55,'17'!F55,'18'!F55,'19'!F55,'20'!F55,'21'!F55,'22'!F55,'23'!F55,'24'!F55,'25'!F55,'26'!F55,'27'!F55,'28'!F55,'29'!F55,'30'!F55,'31'!F55)</f>
        <v>0</v>
      </c>
      <c r="G28" s="222">
        <f>SUM('1'!G55,'2'!G55,'3'!G55,'4'!G55,'5'!G55,'6'!G55,'7'!G55,'8'!G55,'9'!G55,'10'!G55,'11'!G55,'12'!EG55,'13'!EG55,'14'!EG55,'15'!EG55,'16'!EG55,'17'!G55,'18'!G55,'19'!G55,'20'!G55,'21'!G55,'22'!G55,'23'!G55,'24'!G55,'25'!G55,'26'!G55,'27'!G55,'28'!G55,'29'!G55,'30'!G55,'31'!G55)</f>
        <v>0</v>
      </c>
      <c r="H28" s="222">
        <f>SUM('1'!H55,'2'!H55,'3'!H55,'4'!H55,'5'!H55,'6'!H55,'7'!H55,'8'!H55,'9'!H55,'10'!H55,'11'!H55,'12'!EH55,'13'!EH55,'14'!EH55,'15'!EH55,'16'!EH55,'17'!H55,'18'!H55,'19'!H55,'20'!H55,'21'!H55,'22'!H55,'23'!H55,'24'!H55,'25'!H55,'26'!H55,'27'!H55,'28'!H55,'29'!H55,'30'!H55,'31'!H55)</f>
        <v>0</v>
      </c>
      <c r="I28" s="222">
        <f>SUM('1'!I55,'2'!I55,'3'!I55,'4'!I55,'5'!I55,'6'!I55,'7'!I55,'8'!I55,'9'!I55,'10'!I55,'11'!I55,'12'!EI55,'13'!EI55,'14'!EI55,'15'!EI55,'16'!EI55,'17'!I55,'18'!I55,'19'!I55,'20'!I55,'21'!I55,'22'!I55,'23'!I55,'24'!I55,'25'!I55,'26'!I55,'27'!I55,'28'!I55,'29'!I55,'30'!I55,'31'!I55)</f>
        <v>0</v>
      </c>
      <c r="J28" s="223">
        <f>SUM('1'!J55,'2'!J55,'3'!J55,'4'!J55,'5'!J55,'6'!J55,'7'!J55,'8'!J55,'9'!J55,'10'!J55,'11'!J55,'12'!EJ55,'13'!EJ55,'14'!EJ55,'15'!EJ55,'16'!EJ55,'17'!J55,'18'!J55,'19'!J55,'20'!J55,'21'!J55,'22'!J55,'23'!J55,'24'!J55,'25'!J55,'26'!J55,'27'!J55,'28'!J55,'29'!J55,'30'!J55,'31'!J55)</f>
        <v>0</v>
      </c>
      <c r="K28" s="953" t="s">
        <v>136</v>
      </c>
      <c r="L28" s="954"/>
      <c r="M28" s="954"/>
      <c r="N28" s="955"/>
      <c r="O28" s="186">
        <f t="shared" ref="O28:T28" si="0">SUM(E16+E17+E18+E19+E20+E21+E22+E23+E24+E25+E27+E26+E28+O27+O26+O25+O24+O23+O22+O21+O20+O19+O18+O17+O16)</f>
        <v>6</v>
      </c>
      <c r="P28" s="187">
        <f t="shared" si="0"/>
        <v>12</v>
      </c>
      <c r="Q28" s="187">
        <f t="shared" si="0"/>
        <v>0</v>
      </c>
      <c r="R28" s="187">
        <f t="shared" si="0"/>
        <v>0</v>
      </c>
      <c r="S28" s="187">
        <f t="shared" si="0"/>
        <v>0</v>
      </c>
      <c r="T28" s="188">
        <f t="shared" si="0"/>
        <v>0</v>
      </c>
      <c r="U28" s="1"/>
      <c r="V28" s="1"/>
      <c r="W28" s="1"/>
      <c r="X28" s="1"/>
      <c r="Y28" s="1"/>
      <c r="AH28"/>
      <c r="AI28"/>
      <c r="AJ28"/>
      <c r="AK28"/>
      <c r="AL28"/>
      <c r="AM28"/>
      <c r="AN28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</row>
    <row r="29" spans="1:94" ht="15.75" thickBot="1">
      <c r="A29" s="1"/>
      <c r="B29" s="1"/>
      <c r="C29" s="1"/>
      <c r="D29" s="104" t="s">
        <v>47</v>
      </c>
      <c r="E29" s="200" t="s">
        <v>52</v>
      </c>
      <c r="F29" s="201" t="s">
        <v>56</v>
      </c>
      <c r="G29" s="201" t="s">
        <v>59</v>
      </c>
      <c r="H29" s="201" t="s">
        <v>62</v>
      </c>
      <c r="I29" s="201" t="s">
        <v>64</v>
      </c>
      <c r="J29" s="202" t="s">
        <v>67</v>
      </c>
      <c r="K29" s="1"/>
      <c r="L29" s="1"/>
      <c r="M29" s="1"/>
      <c r="N29" s="144" t="s">
        <v>47</v>
      </c>
      <c r="O29" s="203" t="s">
        <v>52</v>
      </c>
      <c r="P29" s="204" t="s">
        <v>56</v>
      </c>
      <c r="Q29" s="204" t="s">
        <v>59</v>
      </c>
      <c r="R29" s="204" t="s">
        <v>62</v>
      </c>
      <c r="S29" s="204" t="s">
        <v>64</v>
      </c>
      <c r="T29" s="224" t="s">
        <v>67</v>
      </c>
      <c r="U29" s="1"/>
      <c r="V29" s="1"/>
      <c r="W29" s="1"/>
      <c r="X29" s="1"/>
      <c r="Y29" s="1"/>
      <c r="Z29" s="195"/>
      <c r="AA29" s="195"/>
      <c r="AB29" s="195"/>
      <c r="AC29" s="195"/>
      <c r="AD29" s="195"/>
      <c r="AE29" s="195"/>
      <c r="AG29" s="195"/>
      <c r="AH29" s="195"/>
      <c r="AI29" s="195"/>
      <c r="AJ29" s="195"/>
      <c r="AK29" s="195"/>
      <c r="AL29" s="195"/>
      <c r="AM29"/>
      <c r="AN29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</row>
    <row r="30" spans="1:94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U30" s="1"/>
      <c r="V30" s="1"/>
      <c r="W30" s="1"/>
      <c r="X30" s="1"/>
      <c r="Y30" s="1"/>
      <c r="AH30"/>
      <c r="AI30"/>
      <c r="AJ30"/>
      <c r="AK30"/>
      <c r="AL30"/>
      <c r="AM30"/>
      <c r="AN30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</row>
    <row r="31" spans="1:94" ht="15.75" thickBot="1">
      <c r="A31" s="705" t="s">
        <v>106</v>
      </c>
      <c r="B31" s="706"/>
      <c r="C31" s="706"/>
      <c r="D31" s="706"/>
      <c r="E31" s="1030"/>
      <c r="F31" s="1030"/>
      <c r="G31" s="1030"/>
      <c r="H31" s="1030"/>
      <c r="I31" s="1030"/>
      <c r="J31" s="1031"/>
      <c r="M31" s="412" t="s">
        <v>638</v>
      </c>
      <c r="N31" s="956"/>
      <c r="O31" s="956"/>
      <c r="P31" s="956"/>
      <c r="Q31" s="956"/>
      <c r="R31" s="956"/>
      <c r="S31" s="956"/>
      <c r="T31" s="957"/>
      <c r="U31" s="1"/>
      <c r="V31" s="1"/>
      <c r="W31" s="1"/>
      <c r="Z31" s="196"/>
      <c r="AA31" s="196"/>
      <c r="AB31" s="196"/>
      <c r="AC31" s="196"/>
      <c r="AD31" s="196"/>
      <c r="AE31" s="196"/>
      <c r="AF31" s="1"/>
      <c r="AH31"/>
      <c r="AI31"/>
      <c r="AJ3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</row>
    <row r="32" spans="1:94" ht="15.75" thickBot="1">
      <c r="A32" s="958" t="s">
        <v>639</v>
      </c>
      <c r="B32" s="959"/>
      <c r="C32" s="959"/>
      <c r="D32" s="960"/>
      <c r="E32" s="1032">
        <f>SUM('1'!Y46,'2'!Y46,'3'!Y46,'4'!Y46,'5'!Y46,'6'!Y46,'7'!Y46,'8'!Y46,'9'!Y46,'10'!Y46,'11'!Y46,'12'!Y46,'13'!Y46,'14'!Y46,'15'!Y46,'16'!Y46,'17'!Y46,'18'!Y46,'19'!Y46,'20'!Y46,'21'!Y46,'22'!Y46,'23'!Y46,'24'!Y46,'25'!Y46,'26'!Y46,'27'!Y46,'28'!Y46,'29'!Y46,'30'!Y46,'31'!Y46)</f>
        <v>78</v>
      </c>
      <c r="F32" s="1033"/>
      <c r="G32" s="1033"/>
      <c r="H32" s="1033"/>
      <c r="I32" s="1033"/>
      <c r="J32" s="1034"/>
      <c r="M32" s="961" t="s">
        <v>149</v>
      </c>
      <c r="N32" s="962"/>
      <c r="O32" s="962"/>
      <c r="P32" s="962"/>
      <c r="Q32" s="963" t="s">
        <v>161</v>
      </c>
      <c r="R32" s="963"/>
      <c r="S32" s="964" t="s">
        <v>162</v>
      </c>
      <c r="T32" s="965"/>
      <c r="U32" s="1"/>
      <c r="V32" s="1"/>
      <c r="W32" s="1"/>
      <c r="X32" s="1"/>
      <c r="Z32" s="195"/>
      <c r="AA32" s="196"/>
      <c r="AB32" s="196"/>
      <c r="AC32" s="196"/>
      <c r="AD32" s="196"/>
      <c r="AE32" s="196"/>
      <c r="AF32" s="1"/>
      <c r="AH32"/>
      <c r="AI32"/>
      <c r="AJ32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</row>
    <row r="33" spans="1:94" ht="15.75" thickBot="1">
      <c r="A33" s="685" t="s">
        <v>112</v>
      </c>
      <c r="B33" s="686"/>
      <c r="C33" s="686"/>
      <c r="D33" s="996"/>
      <c r="E33" s="1035">
        <f ca="1">SUM('1'!Y47,'2'!Y47,'3'!Y47,'4'!Y47,'5'!Y47,'6'!Y47,'7'!Y47,'8'!Y47,'9'!Y47,'10'!Y47,'11'!Y47,'12'!Y47,'13'!Y47,'14'!Y47,'15'!Y47,'16'!Y47,'17'!Y47,'18'!Y47,'19'!Y47,'20'!Y47,'21'!Y47,'22'!Y47,'23'!Y47,'24'!Y47,'25'!Y47,'26'!Y47,'27'!Y47,'28'!Y47,'29'!Y47,'30'!Y47,'31'!Y47)</f>
        <v>15</v>
      </c>
      <c r="F33" s="1036"/>
      <c r="G33" s="1036"/>
      <c r="H33" s="1036"/>
      <c r="I33" s="1036"/>
      <c r="J33" s="1037"/>
      <c r="M33" s="997" t="s">
        <v>144</v>
      </c>
      <c r="N33" s="746"/>
      <c r="O33" s="746"/>
      <c r="P33" s="998"/>
      <c r="Q33" s="999">
        <f>SUM('1'!AA66,'2'!AA66,'3'!AA66,'4'!AA66,'5'!AA66,'6'!AA66,'7'!AA66,'8'!AA66,'9'!AA66,'10'!AA66,'11'!AA66,'12'!AA66,'13'!AA66,'14'!AA66,'15'!AA66,'16'!AA66,'17'!AA66,'18'!AA66,'19'!AA66,'20'!AA66,'21'!AA66,'22'!AA66,'23'!AA66,'24'!AA66,'25'!AA66,'26'!AA66,'27'!AA66,'28'!AA66,'29'!AA66,'30'!AA66,'31'!AA66)</f>
        <v>0</v>
      </c>
      <c r="R33" s="1000"/>
      <c r="S33" s="1000">
        <f>SUM('1'!AC66,'2'!AC66,'3'!AC66,'4'!AC66,'5'!AC66,'6'!AC66,'7'!AC66,'8'!AC66,'9'!AC66,'10'!AC66,'11'!AC66,'12'!AC66,'13'!AC66,'14'!AC66,'15'!AC66,'16'!AC66,'17'!AC66,'18'!AC66,'19'!AC66,'20'!AC66,'21'!AC66,'22'!AC66,'23'!AC66,'24'!AC66,'25'!AC66,'26'!AC66,'27'!AC66,'28'!AC66,'29'!AC66,'30'!AC66,'31'!AC66)</f>
        <v>4</v>
      </c>
      <c r="T33" s="1001"/>
      <c r="U33" s="1"/>
      <c r="W33" s="1"/>
      <c r="Z33" s="195"/>
      <c r="AA33" s="195"/>
      <c r="AB33" s="195"/>
      <c r="AC33" s="195"/>
      <c r="AD33" s="195"/>
      <c r="AE33" s="195"/>
      <c r="AF33" s="1"/>
      <c r="AH33"/>
      <c r="AI33"/>
      <c r="AJ33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</row>
    <row r="34" spans="1:94">
      <c r="A34" s="682" t="s">
        <v>118</v>
      </c>
      <c r="B34" s="683"/>
      <c r="C34" s="683"/>
      <c r="D34" s="1041"/>
      <c r="E34" s="232">
        <f>SUM('1'!Y49,'2'!Y49,'3'!Y49,'4'!Y49,'5'!Y49,'6'!Y49,'7'!Y49,'8'!Y49,'9'!Y49,'10'!Y49,'11'!Y49,'12'!Y49,'13'!Y49,'14'!Y49,'15'!Y49,'16'!Y49,'17'!Y49,'18'!Y49,'19'!Y49,'20'!Y49,'21'!Y49,'22'!Y49,'23'!Y49,'24'!Y49,'25'!Y49,'26'!Y49,'27'!Y49,'28'!Y49,'29'!Y49,'30'!Y49,'31'!Y49)</f>
        <v>1098</v>
      </c>
      <c r="F34" s="233">
        <f>SUM('1'!Z49,'2'!Z49,'3'!Z49,'4'!Z49,'5'!Z49,'6'!Z49,'7'!Z49,'8'!Z49,'9'!Z49,'10'!Z49,'11'!Z49,'12'!Z49,'13'!Z49,'14'!Z49,'15'!Z49,'16'!Z49,'17'!Z49,'18'!Z49,'19'!Z49,'20'!Z49,'21'!Z49,'22'!Z49,'23'!Z49,'24'!Z49,'25'!Z49,'26'!Z49,'27'!Z49,'28'!Z49,'29'!Z49,'30'!Z49,'31'!Z49)</f>
        <v>1045</v>
      </c>
      <c r="G34" s="233">
        <f>SUM('1'!AA49,'2'!AA49,'3'!AA49,'4'!AA49,'5'!AA49,'6'!AA49,'7'!AA49,'8'!AA49,'9'!AA49,'10'!AA49,'11'!AA49,'12'!AA49,'13'!AA49,'14'!AA49,'15'!AA49,'16'!AA49,'17'!AA49,'18'!AA49,'19'!AA49,'20'!AA49,'21'!AA49,'22'!AA49,'23'!AA49,'24'!AA49,'25'!AA49,'26'!AA49,'27'!AA49,'28'!AA49,'29'!AA49,'30'!AA49,'31'!AA49)</f>
        <v>0</v>
      </c>
      <c r="H34" s="233">
        <f>SUM('1'!AB49,'2'!AB49,'3'!AB49,'4'!AB49,'5'!AB49,'6'!AB49,'7'!AB49,'8'!AB49,'9'!AB49,'10'!AB49,'11'!AB49,'12'!AB49,'13'!AB49,'14'!AB49,'15'!AB49,'16'!AB49,'17'!AB49,'18'!AB49,'19'!AB49,'20'!AB49,'21'!AB49,'22'!AB49,'23'!AB49,'24'!AB49,'25'!AB49,'26'!AB49,'27'!AB49,'28'!AB49,'29'!AB49,'30'!AB49,'31'!AB49)</f>
        <v>0</v>
      </c>
      <c r="I34" s="233">
        <f>SUM('1'!AC49,'2'!AC49,'3'!AC49,'4'!AC49,'5'!AC49,'6'!AC49,'7'!AC49,'8'!AC49,'9'!AC49,'10'!AC49,'11'!AC49,'12'!AC49,'13'!AC49,'14'!AC49,'15'!AC49,'16'!AC49,'17'!AC49,'18'!AC49,'19'!AC49,'20'!AC49,'21'!AC49,'22'!AC49,'23'!AC49,'24'!AC49,'25'!AC49,'26'!AC49,'27'!AC49,'28'!AC49,'29'!AC49,'30'!AC49,'31'!AC49)</f>
        <v>0</v>
      </c>
      <c r="J34" s="234">
        <f>SUM('1'!AD49,'2'!AD49,'3'!AD49,'4'!AD49,'5'!AD49,'6'!AD49,'7'!AD49,'8'!AD49,'9'!AD49,'10'!AD49,'11'!AD49,'12'!AD49,'13'!AD49,'14'!AD49,'15'!AD49,'16'!AD49,'17'!AD49,'18'!AD49,'19'!AD49,'20'!AD49,'21'!AD49,'22'!AD49,'23'!AD49,'24'!AD49,'25'!AD49,'26'!AD49,'27'!AD49,'28'!AD49,'29'!AD49,'30'!AD49,'31'!AD49)</f>
        <v>0</v>
      </c>
      <c r="M34" s="1042" t="s">
        <v>163</v>
      </c>
      <c r="N34" s="751"/>
      <c r="O34" s="751"/>
      <c r="P34" s="1043"/>
      <c r="Q34" s="1026">
        <f>SUM('1'!AA67,'2'!AA67,'3'!AA67,'4'!AA67,'5'!AA67,'6'!AA67,'7'!AA67,'8'!AA67,'9'!AA67,'10'!AA67,'11'!AA67,'12'!AA67,'13'!AA67,'14'!AA67,'15'!AA67,'16'!AA67,'17'!AA67,'18'!AA67,'19'!AA67,'20'!AA67,'21'!AA67,'22'!AA67,'23'!AA67,'24'!AA67,'25'!AA67,'26'!AA67,'27'!AA67,'28'!AA67,'29'!AA67,'30'!AA67,'31'!AA67)</f>
        <v>0</v>
      </c>
      <c r="R34" s="1024"/>
      <c r="S34" s="1024">
        <f>SUM('1'!AC67,'2'!AC67,'3'!AC67,'4'!AC67,'5'!AC67,'6'!AC67,'7'!AC67,'8'!AC67,'9'!AC67,'10'!AC67,'11'!AC67,'12'!AC67,'13'!AC67,'14'!AC67,'15'!AC67,'16'!AC67,'17'!AC67,'18'!AC67,'19'!AC67,'20'!AC67,'21'!AC67,'22'!AC67,'23'!AC67,'24'!AC67,'25'!AC67,'26'!AC67,'27'!AC67,'28'!AC67,'29'!AC67,'30'!AC67,'31'!AC67)</f>
        <v>0</v>
      </c>
      <c r="T34" s="1025"/>
      <c r="U34" s="1"/>
      <c r="Z34" s="195"/>
      <c r="AA34" s="195"/>
      <c r="AB34" s="195"/>
      <c r="AC34" s="195"/>
      <c r="AD34" s="195"/>
      <c r="AE34" s="195"/>
      <c r="AF34" s="1"/>
      <c r="AH34"/>
      <c r="AI34"/>
      <c r="AJ34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</row>
    <row r="35" spans="1:94">
      <c r="A35" s="682" t="s">
        <v>121</v>
      </c>
      <c r="B35" s="683"/>
      <c r="C35" s="683"/>
      <c r="D35" s="1041"/>
      <c r="E35" s="235">
        <f>SUM('1'!Y50,'2'!Y50,'3'!Y50,'4'!Y50,'5'!Y50,'6'!Y50,'7'!Y50,'8'!Y50,'9'!Y50,'10'!Y50,'11'!Y50,'12'!Y50,'13'!Y50,'14'!Y50,'15'!Y50,'16'!Y50,'17'!Y50,'18'!Y50,'19'!Y50,'20'!Y50,'21'!Y50,'22'!Y50,'23'!Y50,'24'!Y50,'25'!Y50,'26'!Y50,'27'!Y50,'28'!Y50,'29'!Y50,'30'!Y50,'31'!Y50)</f>
        <v>600</v>
      </c>
      <c r="F35" s="236">
        <f>SUM('1'!Z50,'2'!Z50,'3'!Z50,'4'!Z50,'5'!Z50,'6'!Z50,'7'!Z50,'8'!Z50,'9'!Z50,'10'!Z50,'11'!Z50,'12'!Z50,'13'!Z50,'14'!Z50,'15'!Z50,'16'!Z50,'17'!Z50,'18'!Z50,'19'!Z50,'20'!Z50,'21'!Z50,'22'!Z50,'23'!Z50,'24'!Z50,'25'!Z50,'26'!Z50,'27'!Z50,'28'!Z50,'29'!Z50,'30'!Z50,'31'!Z50)</f>
        <v>763</v>
      </c>
      <c r="G35" s="236">
        <f>SUM('1'!AA50,'2'!AA50,'3'!AA50,'4'!AA50,'5'!AA50,'6'!AA50,'7'!AA50,'8'!AA50,'9'!AA50,'10'!AA50,'11'!AA50,'12'!AA50,'13'!AA50,'14'!AA50,'15'!AA50,'16'!AA50,'17'!AA50,'18'!AA50,'19'!AA50,'20'!AA50,'21'!AA50,'22'!AA50,'23'!AA50,'24'!AA50,'25'!AA50,'26'!AA50,'27'!AA50,'28'!AA50,'29'!AA50,'30'!AA50,'31'!AA50)</f>
        <v>0</v>
      </c>
      <c r="H35" s="236">
        <f>SUM('1'!AB50,'2'!AB50,'3'!AB50,'4'!AB50,'5'!AB50,'6'!AB50,'7'!AB50,'8'!AB50,'9'!AB50,'10'!AB50,'11'!AB50,'12'!AB50,'13'!AB50,'14'!AB50,'15'!AB50,'16'!AB50,'17'!AB50,'18'!AB50,'19'!AB50,'20'!AB50,'21'!AB50,'22'!AB50,'23'!AB50,'24'!AB50,'25'!AB50,'26'!AB50,'27'!AB50,'28'!AB50,'29'!AB50,'30'!AB50,'31'!AB50)</f>
        <v>0</v>
      </c>
      <c r="I35" s="236">
        <f>SUM('1'!AC50,'2'!AC50,'3'!AC50,'4'!AC50,'5'!AC50,'6'!AC50,'7'!AC50,'8'!AC50,'9'!AC50,'10'!AC50,'11'!AC50,'12'!AC50,'13'!AC50,'14'!AC50,'15'!AC50,'16'!AC50,'17'!AC50,'18'!AC50,'19'!AC50,'20'!AC50,'21'!AC50,'22'!AC50,'23'!AC50,'24'!AC50,'25'!AC50,'26'!AC50,'27'!AC50,'28'!AC50,'29'!AC50,'30'!AC50,'31'!AC50)</f>
        <v>0</v>
      </c>
      <c r="J35" s="237">
        <f>SUM('1'!AD50,'2'!AD50,'3'!AD50,'4'!AD50,'5'!AD50,'6'!AD50,'7'!AD50,'8'!AD50,'9'!AD50,'10'!AD50,'11'!AD50,'12'!AD50,'13'!AD50,'14'!AD50,'15'!AD50,'16'!AD50,'17'!AD50,'18'!AD50,'19'!AD50,'20'!AD50,'21'!AD50,'22'!AD50,'23'!AD50,'24'!AD50,'25'!AD50,'26'!AD50,'27'!AD50,'28'!AD50,'29'!AD50,'30'!AD50,'31'!AD50)</f>
        <v>0</v>
      </c>
      <c r="M35" s="1042" t="s">
        <v>164</v>
      </c>
      <c r="N35" s="751"/>
      <c r="O35" s="751"/>
      <c r="P35" s="1043"/>
      <c r="Q35" s="1026">
        <f>SUM('1'!AA68,'2'!AA68,'3'!AA68,'4'!AA68,'5'!AA68,'6'!AA68,'7'!AA68,'8'!AA68,'9'!AA68,'10'!AA68,'11'!AA68,'12'!AA68,'13'!AA68,'14'!AA68,'15'!AA68,'16'!AA68,'17'!AA68,'18'!AA68,'19'!AA68,'20'!AA68,'21'!AA68,'22'!AA68,'23'!AA68,'24'!AA68,'25'!AA68,'26'!AA68,'27'!AA68,'28'!AA68,'29'!AA68,'30'!AA68,'31'!AA68)</f>
        <v>0</v>
      </c>
      <c r="R35" s="1024"/>
      <c r="S35" s="1024">
        <f>SUM('1'!AC68,'2'!AC68,'3'!AC68,'4'!AC68,'5'!AC68,'6'!AC68,'7'!AC68,'8'!AC68,'9'!AC68,'10'!AC68,'11'!AC68,'12'!AC68,'13'!AC68,'14'!AC68,'15'!AC68,'16'!AC68,'17'!AC68,'18'!AC68,'19'!AC68,'20'!AC68,'21'!AC68,'22'!AC68,'23'!AC68,'24'!AC68,'25'!AC68,'26'!AC68,'27'!AC68,'28'!AC68,'29'!AC68,'30'!AC68,'31'!AC68)</f>
        <v>0</v>
      </c>
      <c r="T35" s="1025"/>
      <c r="U35" s="1"/>
      <c r="Z35" s="195"/>
      <c r="AA35" s="195"/>
      <c r="AB35" s="195"/>
      <c r="AC35" s="195"/>
      <c r="AD35" s="195"/>
      <c r="AE35" s="195"/>
      <c r="AF35" s="1"/>
      <c r="AH35"/>
      <c r="AI35"/>
      <c r="AJ35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</row>
    <row r="36" spans="1:94">
      <c r="A36" s="679" t="s">
        <v>124</v>
      </c>
      <c r="B36" s="680"/>
      <c r="C36" s="680"/>
      <c r="D36" s="969"/>
      <c r="E36" s="238">
        <f>SUM('1'!Y51,'2'!Y51,'3'!Y51,'4'!Y51,'5'!Y51,'6'!Y51,'7'!Y51,'8'!Y51,'9'!Y51,'10'!Y51,'11'!Y51,'12'!Y51,'13'!Y51,'14'!Y51,'15'!Y51,'16'!Y51,'17'!Y51,'18'!Y51,'19'!Y51,'20'!Y51,'21'!Y51,'22'!Y51,'23'!Y51,'24'!Y51,'25'!Y51,'26'!Y51,'27'!Y51,'28'!Y51,'29'!Y51,'30'!Y51,'31'!Y51)</f>
        <v>1</v>
      </c>
      <c r="F36" s="239">
        <f>SUM('1'!Z51,'2'!Z51,'3'!Z51,'4'!Z51,'5'!Z51,'6'!Z51,'7'!Z51,'8'!Z51,'9'!Z51,'10'!Z51,'11'!Z51,'12'!Z51,'13'!Z51,'14'!Z51,'15'!Z51,'16'!Z51,'17'!Z51,'18'!Z51,'19'!Z51,'20'!Z51,'21'!Z51,'22'!Z51,'23'!Z51,'24'!Z51,'25'!Z51,'26'!Z51,'27'!Z51,'28'!Z51,'29'!Z51,'30'!Z51,'31'!Z51)</f>
        <v>0</v>
      </c>
      <c r="G36" s="239">
        <f>SUM('1'!AA51,'2'!AA51,'3'!AA51,'4'!AA51,'5'!AA51,'6'!AA51,'7'!AA51,'8'!AA51,'9'!AA51,'10'!AA51,'11'!AA51,'12'!AA51,'13'!AA51,'14'!AA51,'15'!AA51,'16'!AA51,'17'!AA51,'18'!AA51,'19'!AA51,'20'!AA51,'21'!AA51,'22'!AA51,'23'!AA51,'24'!AA51,'25'!AA51,'26'!AA51,'27'!AA51,'28'!AA51,'29'!AA51,'30'!AA51,'31'!AA51)</f>
        <v>0</v>
      </c>
      <c r="H36" s="239">
        <f>SUM('1'!AB51,'2'!AB51,'3'!AB51,'4'!AB51,'5'!AB51,'6'!AB51,'7'!AB51,'8'!AB51,'9'!AB51,'10'!AB51,'11'!AB51,'12'!AB51,'13'!AB51,'14'!AB51,'15'!AB51,'16'!AB51,'17'!AB51,'18'!AB51,'19'!AB51,'20'!AB51,'21'!AB51,'22'!AB51,'23'!AB51,'24'!AB51,'25'!AB51,'26'!AB51,'27'!AB51,'28'!AB51,'29'!AB51,'30'!AB51,'31'!AB51)</f>
        <v>0</v>
      </c>
      <c r="I36" s="239">
        <f>SUM('1'!AC51,'2'!AC51,'3'!AC51,'4'!AC51,'5'!AC51,'6'!AC51,'7'!AC51,'8'!AC51,'9'!AC51,'10'!AC51,'11'!AC51,'12'!AC51,'13'!AC51,'14'!AC51,'15'!AC51,'16'!AC51,'17'!AC51,'18'!AC51,'19'!AC51,'20'!AC51,'21'!AC51,'22'!AC51,'23'!AC51,'24'!AC51,'25'!AC51,'26'!AC51,'27'!AC51,'28'!AC51,'29'!AC51,'30'!AC51,'31'!AC51)</f>
        <v>0</v>
      </c>
      <c r="J36" s="240">
        <f>SUM('1'!AD51,'2'!AD51,'3'!AD51,'4'!AD51,'5'!AD51,'6'!AD51,'7'!AD51,'8'!AD51,'9'!AD51,'10'!AD51,'11'!AD51,'12'!AD51,'13'!AD51,'14'!AD51,'15'!AD51,'16'!AD51,'17'!AD51,'18'!AD51,'19'!AD51,'20'!AD51,'21'!AD51,'22'!AD51,'23'!AD51,'24'!AD51,'25'!AD51,'26'!AD51,'27'!AD51,'28'!AD51,'29'!AD51,'30'!AD51,'31'!AD51)</f>
        <v>0</v>
      </c>
      <c r="M36" s="1042" t="s">
        <v>165</v>
      </c>
      <c r="N36" s="751"/>
      <c r="O36" s="751"/>
      <c r="P36" s="1043"/>
      <c r="Q36" s="1026">
        <f>SUM('1'!AA69,'2'!AA69,'3'!AA69,'4'!AA69,'5'!AA69,'6'!AA69,'7'!AA69,'8'!AA69,'9'!AA69,'10'!AA69,'11'!AA69,'12'!AA69,'13'!AA69,'14'!AA69,'15'!AA69,'16'!AA69,'17'!AA69,'18'!AA69,'19'!AA69,'20'!AA69,'21'!AA69,'22'!AA69,'23'!AA69,'24'!AA69,'25'!AA69,'26'!AA69,'27'!AA69,'28'!AA69,'29'!AA69,'30'!AA69,'31'!AA69)</f>
        <v>0</v>
      </c>
      <c r="R36" s="1024"/>
      <c r="S36" s="1024">
        <f>SUM('1'!AC69,'2'!AC69,'3'!AC69,'4'!AC69,'5'!AC69,'6'!AC69,'7'!AC69,'8'!AC69,'9'!AC69,'10'!AC69,'11'!AC69,'12'!AC69,'13'!AC69,'14'!AC69,'15'!AC69,'16'!AC69,'17'!AC69,'18'!AC69,'19'!AC69,'20'!AC69,'21'!AC69,'22'!AC69,'23'!AC69,'24'!AC69,'25'!AC69,'26'!AC69,'27'!AC69,'28'!AC69,'29'!AC69,'30'!AC69,'31'!AC69)</f>
        <v>0</v>
      </c>
      <c r="T36" s="1025"/>
      <c r="U36" s="1"/>
      <c r="Z36" s="195"/>
      <c r="AA36" s="195"/>
      <c r="AB36" s="195"/>
      <c r="AC36" s="195"/>
      <c r="AD36" s="195"/>
      <c r="AE36" s="195"/>
      <c r="AF36" s="1"/>
      <c r="AH36"/>
      <c r="AI36"/>
      <c r="AJ36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</row>
    <row r="37" spans="1:94">
      <c r="A37" s="679" t="s">
        <v>127</v>
      </c>
      <c r="B37" s="680"/>
      <c r="C37" s="680"/>
      <c r="D37" s="969"/>
      <c r="E37" s="238">
        <f>SUM('1'!Y52,'2'!Y52,'3'!Y52,'4'!Y52,'5'!Y52,'6'!Y52,'7'!Y52,'8'!Y52,'9'!Y52,'10'!Y52,'11'!Y52,'12'!Y52,'13'!Y52,'14'!Y52,'15'!Y52,'16'!Y52,'17'!Y52,'18'!Y52,'19'!Y52,'20'!Y52,'21'!Y52,'22'!Y52,'23'!Y52,'24'!Y52,'25'!Y52,'26'!Y52,'27'!Y52,'28'!Y52,'29'!Y52,'30'!Y52,'31'!Y52)</f>
        <v>0</v>
      </c>
      <c r="F37" s="239">
        <f>SUM('1'!Z52,'2'!Z52,'3'!Z52,'4'!Z52,'5'!Z52,'6'!Z52,'7'!Z52,'8'!Z52,'9'!Z52,'10'!Z52,'11'!Z52,'12'!Z52,'13'!Z52,'14'!Z52,'15'!Z52,'16'!Z52,'17'!Z52,'18'!Z52,'19'!Z52,'20'!Z52,'21'!Z52,'22'!Z52,'23'!Z52,'24'!Z52,'25'!Z52,'26'!Z52,'27'!Z52,'28'!Z52,'29'!Z52,'30'!Z52,'31'!Z52)</f>
        <v>1</v>
      </c>
      <c r="G37" s="239">
        <f>SUM('1'!AA52,'2'!AA52,'3'!AA52,'4'!AA52,'5'!AA52,'6'!AA52,'7'!AA52,'8'!AA52,'9'!AA52,'10'!AA52,'11'!AA52,'12'!AA52,'13'!AA52,'14'!AA52,'15'!AA52,'16'!AA52,'17'!AA52,'18'!AA52,'19'!AA52,'20'!AA52,'21'!AA52,'22'!AA52,'23'!AA52,'24'!AA52,'25'!AA52,'26'!AA52,'27'!AA52,'28'!AA52,'29'!AA52,'30'!AA52,'31'!AA52)</f>
        <v>0</v>
      </c>
      <c r="H37" s="239">
        <f>SUM('1'!AB52,'2'!AB52,'3'!AB52,'4'!AB52,'5'!AB52,'6'!AB52,'7'!AB52,'8'!AB52,'9'!AB52,'10'!AB52,'11'!AB52,'12'!AB52,'13'!AB52,'14'!AB52,'15'!AB52,'16'!AB52,'17'!AB52,'18'!AB52,'19'!AB52,'20'!AB52,'21'!AB52,'22'!AB52,'23'!AB52,'24'!AB52,'25'!AB52,'26'!AB52,'27'!AB52,'28'!AB52,'29'!AB52,'30'!AB52,'31'!AB52)</f>
        <v>0</v>
      </c>
      <c r="I37" s="239">
        <f>SUM('1'!AC52,'2'!AC52,'3'!AC52,'4'!AC52,'5'!AC52,'6'!AC52,'7'!AC52,'8'!AC52,'9'!AC52,'10'!AC52,'11'!AC52,'12'!AC52,'13'!AC52,'14'!AC52,'15'!AC52,'16'!AC52,'17'!AC52,'18'!AC52,'19'!AC52,'20'!AC52,'21'!AC52,'22'!AC52,'23'!AC52,'24'!AC52,'25'!AC52,'26'!AC52,'27'!AC52,'28'!AC52,'29'!AC52,'30'!AC52,'31'!AC52)</f>
        <v>0</v>
      </c>
      <c r="J37" s="240">
        <f>SUM('1'!AD52,'2'!AD52,'3'!AD52,'4'!AD52,'5'!AD52,'6'!AD52,'7'!AD52,'8'!AD52,'9'!AD52,'10'!AD52,'11'!AD52,'12'!AD52,'13'!AD52,'14'!AD52,'15'!AD52,'16'!AD52,'17'!AD52,'18'!AD52,'19'!AD52,'20'!AD52,'21'!AD52,'22'!AD52,'23'!AD52,'24'!AD52,'25'!AD52,'26'!AD52,'27'!AD52,'28'!AD52,'29'!AD52,'30'!AD52,'31'!AD52)</f>
        <v>0</v>
      </c>
      <c r="M37" s="970" t="s">
        <v>166</v>
      </c>
      <c r="N37" s="758"/>
      <c r="O37" s="758"/>
      <c r="P37" s="971"/>
      <c r="Q37" s="972">
        <f>SUM('1'!AA70,'2'!AA70,'3'!AA70,'4'!AA70,'5'!AA70,'6'!AA70,'7'!AA70,'8'!AA70,'9'!AA70,'10'!AA70,'11'!AA70,'12'!AA70,'13'!AA70,'14'!AA70,'15'!AA70,'16'!AA70,'17'!AA70,'18'!AA70,'19'!AA70,'20'!AA70,'21'!AA70,'22'!AA70,'23'!AA70,'24'!AA70,'25'!AA70,'26'!AA70,'27'!AA70,'28'!AA70,'29'!AA70,'30'!AA70,'31'!AA70)</f>
        <v>0</v>
      </c>
      <c r="R37" s="973"/>
      <c r="S37" s="973">
        <f>SUM('1'!AC70,'2'!AC70,'3'!AC70,'4'!AC70,'5'!AC70,'6'!AC70,'7'!AC70,'8'!AC70,'9'!AC70,'10'!AC70,'11'!AC70,'12'!AC70,'13'!AC70,'14'!AC70,'15'!AC70,'16'!AC70,'17'!AC70,'18'!AC70,'19'!AC70,'20'!AC70,'21'!AC70,'22'!AC70,'23'!AC70,'24'!AC70,'25'!AC70,'26'!AC70,'27'!AC70,'28'!AC70,'29'!AC70,'30'!AC70,'31'!AC70)</f>
        <v>0</v>
      </c>
      <c r="T37" s="974"/>
      <c r="U37" s="1"/>
      <c r="Z37" s="195"/>
      <c r="AA37" s="195"/>
      <c r="AB37" s="195"/>
      <c r="AC37" s="195"/>
      <c r="AD37" s="195"/>
      <c r="AE37" s="195"/>
      <c r="AH37"/>
      <c r="AI37"/>
      <c r="AJ37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</row>
    <row r="38" spans="1:94">
      <c r="A38" s="679" t="s">
        <v>130</v>
      </c>
      <c r="B38" s="680"/>
      <c r="C38" s="680"/>
      <c r="D38" s="969"/>
      <c r="E38" s="238">
        <f>SUM('1'!Y53,'2'!Y53,'3'!Y53,'4'!Y53,'5'!Y53,'6'!Y53,'7'!Y53,'8'!Y53,'9'!Y53,'10'!Y53,'11'!Y53,'12'!Y53,'13'!Y53,'14'!Y53,'15'!Y53,'16'!Y53,'17'!Y53,'18'!Y53,'19'!Y53,'20'!Y53,'21'!Y53,'22'!Y53,'23'!Y53,'24'!Y53,'25'!Y53,'26'!Y53,'27'!Y53,'28'!Y53,'29'!Y53,'30'!Y53,'31'!Y53)</f>
        <v>0</v>
      </c>
      <c r="F38" s="239">
        <f>SUM('1'!Z53,'2'!Z53,'3'!Z53,'4'!Z53,'5'!Z53,'6'!Z53,'7'!Z53,'8'!Z53,'9'!Z53,'10'!Z53,'11'!Z53,'12'!Z53,'13'!Z53,'14'!Z53,'15'!Z53,'16'!Z53,'17'!Z53,'18'!Z53,'19'!Z53,'20'!Z53,'21'!Z53,'22'!Z53,'23'!Z53,'24'!Z53,'25'!Z53,'26'!Z53,'27'!Z53,'28'!Z53,'29'!Z53,'30'!Z53,'31'!Z53)</f>
        <v>4</v>
      </c>
      <c r="G38" s="239">
        <f>SUM('1'!AA53,'2'!AA53,'3'!AA53,'4'!AA53,'5'!AA53,'6'!AA53,'7'!AA53,'8'!AA53,'9'!AA53,'10'!AA53,'11'!AA53,'12'!AA53,'13'!AA53,'14'!AA53,'15'!AA53,'16'!AA53,'17'!AA53,'18'!AA53,'19'!AA53,'20'!AA53,'21'!AA53,'22'!AA53,'23'!AA53,'24'!AA53,'25'!AA53,'26'!AA53,'27'!AA53,'28'!AA53,'29'!AA53,'30'!AA53,'31'!AA53)</f>
        <v>0</v>
      </c>
      <c r="H38" s="239">
        <f>SUM('1'!AB53,'2'!AB53,'3'!AB53,'4'!AB53,'5'!AB53,'6'!AB53,'7'!AB53,'8'!AB53,'9'!AB53,'10'!AB53,'11'!AB53,'12'!AB53,'13'!AB53,'14'!AB53,'15'!AB53,'16'!AB53,'17'!AB53,'18'!AB53,'19'!AB53,'20'!AB53,'21'!AB53,'22'!AB53,'23'!AB53,'24'!AB53,'25'!AB53,'26'!AB53,'27'!AB53,'28'!AB53,'29'!AB53,'30'!AB53,'31'!AB53)</f>
        <v>0</v>
      </c>
      <c r="I38" s="239">
        <f>SUM('1'!AC53,'2'!AC53,'3'!AC53,'4'!AC53,'5'!AC53,'6'!AC53,'7'!AC53,'8'!AC53,'9'!AC53,'10'!AC53,'11'!AC53,'12'!AC53,'13'!AC53,'14'!AC53,'15'!AC53,'16'!AC53,'17'!AC53,'18'!AC53,'19'!AC53,'20'!AC53,'21'!AC53,'22'!AC53,'23'!AC53,'24'!AC53,'25'!AC53,'26'!AC53,'27'!AC53,'28'!AC53,'29'!AC53,'30'!AC53,'31'!AC53)</f>
        <v>0</v>
      </c>
      <c r="J38" s="240">
        <f>SUM('1'!AD53,'2'!AD53,'3'!AD53,'4'!AD53,'5'!AD53,'6'!AD53,'7'!AD53,'8'!AD53,'9'!AD53,'10'!AD53,'11'!AD53,'12'!AD53,'13'!AD53,'14'!AD53,'15'!AD53,'16'!AD53,'17'!AD53,'18'!AD53,'19'!AD53,'20'!AD53,'21'!AD53,'22'!AD53,'23'!AD53,'24'!AD53,'25'!AD53,'26'!AD53,'27'!AD53,'28'!AD53,'29'!AD53,'30'!AD53,'31'!AD53)</f>
        <v>0</v>
      </c>
      <c r="M38" s="970" t="s">
        <v>158</v>
      </c>
      <c r="N38" s="758"/>
      <c r="O38" s="758"/>
      <c r="P38" s="971"/>
      <c r="Q38" s="972">
        <f>SUM('1'!AA71,'2'!AA71,'3'!AA71,'4'!AA71,'5'!AA71,'6'!AA71,'7'!AA71,'8'!AA71,'9'!AA71,'10'!AA71,'11'!AA71,'12'!AA71,'13'!AA71,'14'!AA71,'15'!AA71,'16'!AA71,'17'!AA71,'18'!AA71,'19'!AA71,'20'!AA71,'21'!AA71,'22'!AA71,'23'!AA71,'24'!AA71,'25'!AA71,'26'!AA71,'27'!AA71,'28'!AA71,'29'!AA71,'30'!AA71,'31'!AA71)</f>
        <v>0</v>
      </c>
      <c r="R38" s="973"/>
      <c r="S38" s="973">
        <f>SUM('1'!AC71,'2'!AC71,'3'!AC71,'4'!AC71,'5'!AC71,'6'!AC71,'7'!AC71,'8'!AC71,'9'!AC71,'10'!AC71,'11'!AC71,'12'!AC71,'13'!AC71,'14'!AC71,'15'!AC71,'16'!AC71,'17'!AC71,'18'!AC71,'19'!AC71,'20'!AC71,'21'!AC71,'22'!AC71,'23'!AC71,'24'!AC71,'25'!AC71,'26'!AC71,'27'!AC71,'28'!AC71,'29'!AC71,'30'!AC71,'31'!AC71)</f>
        <v>6</v>
      </c>
      <c r="T38" s="974"/>
      <c r="U38" s="1"/>
      <c r="Z38" s="195"/>
      <c r="AA38" s="195"/>
      <c r="AB38" s="195"/>
      <c r="AC38" s="195"/>
      <c r="AD38" s="195"/>
      <c r="AE38" s="195"/>
      <c r="AH38"/>
      <c r="AI38"/>
      <c r="AJ38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</row>
    <row r="39" spans="1:94">
      <c r="A39" s="732" t="s">
        <v>134</v>
      </c>
      <c r="B39" s="733"/>
      <c r="C39" s="733"/>
      <c r="D39" s="986"/>
      <c r="E39" s="241">
        <f>SUM('1'!Y54,'2'!Y54,'3'!Y54,'4'!Y54,'5'!Y54,'6'!Y54,'7'!Y54,'8'!Y54,'9'!Y54,'10'!Y54,'11'!Y54,'12'!Y54,'13'!Y54,'14'!Y54,'15'!Y54,'16'!Y54,'17'!Y54,'18'!Y54,'19'!Y54,'20'!Y54,'21'!Y54,'22'!Y54,'23'!Y54,'24'!Y54,'25'!Y54,'26'!Y54,'27'!Y54,'28'!Y54,'29'!Y54,'30'!Y54,'31'!Y54)</f>
        <v>4</v>
      </c>
      <c r="F39" s="242">
        <f>SUM('1'!Z54,'2'!Z54,'3'!Z54,'4'!Z54,'5'!Z54,'6'!Z54,'7'!Z54,'8'!Z54,'9'!Z54,'10'!Z54,'11'!Z54,'12'!Z54,'13'!Z54,'14'!Z54,'15'!Z54,'16'!Z54,'17'!Z54,'18'!Z54,'19'!Z54,'20'!Z54,'21'!Z54,'22'!Z54,'23'!Z54,'24'!Z54,'25'!Z54,'26'!Z54,'27'!Z54,'28'!Z54,'29'!Z54,'30'!Z54,'31'!Z54)</f>
        <v>0</v>
      </c>
      <c r="G39" s="242">
        <f>SUM('1'!AA54,'2'!AA54,'3'!AA54,'4'!AA54,'5'!AA54,'6'!AA54,'7'!AA54,'8'!AA54,'9'!AA54,'10'!AA54,'11'!AA54,'12'!AA54,'13'!AA54,'14'!AA54,'15'!AA54,'16'!AA54,'17'!AA54,'18'!AA54,'19'!AA54,'20'!AA54,'21'!AA54,'22'!AA54,'23'!AA54,'24'!AA54,'25'!AA54,'26'!AA54,'27'!AA54,'28'!AA54,'29'!AA54,'30'!AA54,'31'!AA54)</f>
        <v>0</v>
      </c>
      <c r="H39" s="242">
        <f>SUM('1'!AB54,'2'!AB54,'3'!AB54,'4'!AB54,'5'!AB54,'6'!AB54,'7'!AB54,'8'!AB54,'9'!AB54,'10'!AB54,'11'!AB54,'12'!AB54,'13'!AB54,'14'!AB54,'15'!AB54,'16'!AB54,'17'!AB54,'18'!AB54,'19'!AB54,'20'!AB54,'21'!AB54,'22'!AB54,'23'!AB54,'24'!AB54,'25'!AB54,'26'!AB54,'27'!AB54,'28'!AB54,'29'!AB54,'30'!AB54,'31'!AB54)</f>
        <v>0</v>
      </c>
      <c r="I39" s="242">
        <f>SUM('1'!AC54,'2'!AC54,'3'!AC54,'4'!AC54,'5'!AC54,'6'!AC54,'7'!AC54,'8'!AC54,'9'!AC54,'10'!AC54,'11'!AC54,'12'!AC54,'13'!AC54,'14'!AC54,'15'!AC54,'16'!AC54,'17'!AC54,'18'!AC54,'19'!AC54,'20'!AC54,'21'!AC54,'22'!AC54,'23'!AC54,'24'!AC54,'25'!AC54,'26'!AC54,'27'!AC54,'28'!AC54,'29'!AC54,'30'!AC54,'31'!AC54)</f>
        <v>0</v>
      </c>
      <c r="J39" s="243">
        <f>SUM('1'!AD54,'2'!AD54,'3'!AD54,'4'!AD54,'5'!AD54,'6'!AD54,'7'!AD54,'8'!AD54,'9'!AD54,'10'!AD54,'11'!AD54,'12'!AD54,'13'!AD54,'14'!AD54,'15'!AD54,'16'!AD54,'17'!AD54,'18'!AD54,'19'!AD54,'20'!AD54,'21'!AD54,'22'!AD54,'23'!AD54,'24'!AD54,'25'!AD54,'26'!AD54,'27'!AD54,'28'!AD54,'29'!AD54,'30'!AD54,'31'!AD54)</f>
        <v>0</v>
      </c>
      <c r="M39" s="970" t="s">
        <v>121</v>
      </c>
      <c r="N39" s="758"/>
      <c r="O39" s="758"/>
      <c r="P39" s="971"/>
      <c r="Q39" s="972">
        <f>SUM('1'!AA72,'2'!AA72,'3'!AA72,'4'!AA72,'5'!AA72,'6'!AA72,'7'!AA72,'8'!AA72,'9'!AA72,'10'!AA72,'11'!AA72,'12'!AA72,'13'!AA72,'14'!AA72,'15'!AA72,'16'!AA72,'17'!AA72,'18'!AA72,'19'!AA72,'20'!AA72,'21'!AA72,'22'!AA72,'23'!AA72,'24'!AA72,'25'!AA72,'26'!AA72,'27'!AA72,'28'!AA72,'29'!AA72,'30'!AA72,'31'!AA72)</f>
        <v>0</v>
      </c>
      <c r="R39" s="973"/>
      <c r="S39" s="973">
        <f>SUM('1'!AC72,'2'!AC72,'3'!AC72,'4'!AC72,'5'!AC72,'6'!AC72,'7'!AC72,'8'!AC72,'9'!AC72,'10'!AC72,'11'!AC72,'12'!AC72,'13'!AC72,'14'!AC72,'15'!AC72,'16'!AC72,'17'!AC72,'18'!AC72,'19'!AC72,'20'!AC72,'21'!AC72,'22'!AC72,'23'!AC72,'24'!AC72,'25'!AC72,'26'!AC72,'27'!AC72,'28'!AC72,'29'!AC72,'30'!AC72,'31'!AC72)</f>
        <v>7</v>
      </c>
      <c r="T39" s="974"/>
      <c r="U39" s="1"/>
      <c r="AA39" s="195"/>
      <c r="AB39" s="195"/>
      <c r="AC39" s="195"/>
      <c r="AD39" s="195"/>
      <c r="AE39" s="195"/>
      <c r="AH39"/>
      <c r="AI39"/>
      <c r="AJ39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</row>
    <row r="40" spans="1:94" ht="15.75" thickBot="1">
      <c r="A40" s="735" t="s">
        <v>137</v>
      </c>
      <c r="B40" s="736"/>
      <c r="C40" s="736"/>
      <c r="D40" s="987"/>
      <c r="E40" s="244">
        <f>SUM('1'!Y55,'2'!Y55,'3'!Y55,'4'!Y55,'5'!Y55,'6'!Y55,'7'!Y55,'8'!Y55,'9'!Y55,'10'!Y55,'11'!Y55,'12'!Y55,'13'!Y55,'14'!Y55,'15'!Y55,'16'!Y55,'17'!Y55,'18'!Y55,'19'!Y55,'20'!Y55,'21'!Y55,'22'!Y55,'23'!Y55,'24'!Y55,'25'!Y55,'26'!Y55,'27'!Y55,'28'!Y55,'29'!Y55,'30'!Y55,'31'!Y55)</f>
        <v>0</v>
      </c>
      <c r="F40" s="245">
        <f>SUM('1'!Z55,'2'!Z55,'3'!Z55,'4'!Z55,'5'!Z55,'6'!Z55,'7'!Z55,'8'!Z55,'9'!Z55,'10'!Z55,'11'!Z55,'12'!Z55,'13'!Z55,'14'!Z55,'15'!Z55,'16'!Z55,'17'!Z55,'18'!Z55,'19'!Z55,'20'!Z55,'21'!Z55,'22'!Z55,'23'!Z55,'24'!Z55,'25'!Z55,'26'!Z55,'27'!Z55,'28'!Z55,'29'!Z55,'30'!Z55,'31'!Z55)</f>
        <v>0</v>
      </c>
      <c r="G40" s="245">
        <f>SUM('1'!AA55,'2'!AA55,'3'!AA55,'4'!AA55,'5'!AA55,'6'!AA55,'7'!AA55,'8'!AA55,'9'!AA55,'10'!AA55,'11'!AA55,'12'!AA55,'13'!AA55,'14'!AA55,'15'!AA55,'16'!AA55,'17'!AA55,'18'!AA55,'19'!AA55,'20'!AA55,'21'!AA55,'22'!AA55,'23'!AA55,'24'!AA55,'25'!AA55,'26'!AA55,'27'!AA55,'28'!AA55,'29'!AA55,'30'!AA55,'31'!AA55)</f>
        <v>0</v>
      </c>
      <c r="H40" s="245">
        <f>SUM('1'!AB55,'2'!AB55,'3'!AB55,'4'!AB55,'5'!AB55,'6'!AB55,'7'!AB55,'8'!AB55,'9'!AB55,'10'!AB55,'11'!AB55,'12'!AB55,'13'!AB55,'14'!AB55,'15'!AB55,'16'!AB55,'17'!AB55,'18'!AB55,'19'!AB55,'20'!AB55,'21'!AB55,'22'!AB55,'23'!AB55,'24'!AB55,'25'!AB55,'26'!AB55,'27'!AB55,'28'!AB55,'29'!AB55,'30'!AB55,'31'!AB55)</f>
        <v>0</v>
      </c>
      <c r="I40" s="245">
        <f>SUM('1'!AC55,'2'!AC55,'3'!AC55,'4'!AC55,'5'!AC55,'6'!AC55,'7'!AC55,'8'!AC55,'9'!AC55,'10'!AC55,'11'!AC55,'12'!AC55,'13'!AC55,'14'!AC55,'15'!AC55,'16'!AC55,'17'!AC55,'18'!AC55,'19'!AC55,'20'!AC55,'21'!AC55,'22'!AC55,'23'!AC55,'24'!AC55,'25'!AC55,'26'!AC55,'27'!AC55,'28'!AC55,'29'!AC55,'30'!AC55,'31'!AC55)</f>
        <v>0</v>
      </c>
      <c r="J40" s="246">
        <f>SUM('1'!AD55,'2'!AD55,'3'!AD55,'4'!AD55,'5'!AD55,'6'!AD55,'7'!AD55,'8'!AD55,'9'!AD55,'10'!AD55,'11'!AD55,'12'!AD55,'13'!AD55,'14'!AD55,'15'!AD55,'16'!AD55,'17'!AD55,'18'!AD55,'19'!AD55,'20'!AD55,'21'!AD55,'22'!AD55,'23'!AD55,'24'!AD55,'25'!AD55,'26'!AD55,'27'!AD55,'28'!AD55,'29'!AD55,'30'!AD55,'31'!AD55)</f>
        <v>0</v>
      </c>
      <c r="M40" s="975" t="s">
        <v>167</v>
      </c>
      <c r="N40" s="761"/>
      <c r="O40" s="761"/>
      <c r="P40" s="976"/>
      <c r="Q40" s="977">
        <f>SUM('1'!AA73,'2'!AA73,'3'!AA73,'4'!AA73,'5'!AA73,'6'!AA73,'7'!AA73,'8'!AA73,'9'!AA73,'10'!AA73,'11'!AA73,'12'!AA73,'13'!AA73,'14'!AA73,'15'!AA73,'16'!AA73,'17'!AA73,'18'!AA73,'19'!AA73,'20'!AA73,'21'!AA73,'22'!AA73,'23'!AA73,'24'!AA73,'25'!AA73,'26'!AA73,'27'!AA73,'28'!AA73,'29'!AA73,'30'!AA73,'31'!AA73)</f>
        <v>0</v>
      </c>
      <c r="R40" s="978"/>
      <c r="S40" s="978">
        <f>SUM('1'!AC73,'2'!AC73,'3'!AC73,'4'!AC73,'5'!AC73,'6'!AC73,'7'!AC73,'8'!AC73,'9'!AC73,'10'!AC73,'11'!AC73,'12'!AC73,'13'!AC73,'14'!AC73,'15'!AC73,'16'!AC73,'17'!AC73,'18'!AC73,'19'!AC73,'20'!AC73,'21'!AC73,'22'!AC73,'23'!AC73,'24'!AC73,'25'!AC73,'26'!AC73,'27'!AC73,'28'!AC73,'29'!AC73,'30'!AC73,'31'!AC73)</f>
        <v>13</v>
      </c>
      <c r="T40" s="979"/>
      <c r="U40" s="1"/>
      <c r="Z40" s="195"/>
      <c r="AH40"/>
      <c r="AI40"/>
      <c r="AJ40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</row>
    <row r="41" spans="1:94" ht="15.75" thickBot="1">
      <c r="A41" s="1"/>
      <c r="B41" s="1"/>
      <c r="C41" s="1"/>
      <c r="D41" s="33" t="s">
        <v>47</v>
      </c>
      <c r="E41" s="197" t="s">
        <v>52</v>
      </c>
      <c r="F41" s="198" t="s">
        <v>56</v>
      </c>
      <c r="G41" s="198" t="s">
        <v>59</v>
      </c>
      <c r="H41" s="198" t="s">
        <v>62</v>
      </c>
      <c r="I41" s="198" t="s">
        <v>64</v>
      </c>
      <c r="J41" s="199" t="s">
        <v>67</v>
      </c>
      <c r="M41" s="975" t="s">
        <v>168</v>
      </c>
      <c r="N41" s="761"/>
      <c r="O41" s="761"/>
      <c r="P41" s="976"/>
      <c r="Q41" s="977">
        <f>SUM('1'!AA74,'2'!AA74,'3'!AA74,'4'!AA74,'5'!AA74,'6'!AA74,'7'!AA74,'8'!AA74,'9'!AA74,'10'!AA74,'11'!AA74,'12'!AA74,'13'!AA74,'14'!AA74,'15'!AA74,'16'!AA74,'17'!AA74,'18'!AA74,'19'!AA74,'20'!AA74,'21'!AA74,'22'!AA74,'23'!AA74,'24'!AA74,'25'!AA74,'26'!AA74,'27'!AA74,'28'!AA74,'29'!AA74,'30'!AA74,'31'!AA74)</f>
        <v>0</v>
      </c>
      <c r="R41" s="978"/>
      <c r="S41" s="978">
        <f>SUM('1'!AC74,'2'!AC74,'3'!AC74,'4'!AC74,'5'!AC74,'6'!AC74,'7'!AC74,'8'!AC74,'9'!AC74,'10'!AC74,'11'!AC74,'12'!AC74,'13'!AC74,'14'!AC74,'15'!AC74,'16'!AC74,'17'!AC74,'18'!AC74,'19'!AC74,'20'!AC74,'21'!AC74,'22'!AC74,'23'!AC74,'24'!AC74,'25'!AC74,'26'!AC74,'27'!AC74,'28'!AC74,'29'!AC74,'30'!AC74,'31'!AC74)</f>
        <v>1</v>
      </c>
      <c r="T41" s="979"/>
      <c r="U41" s="1"/>
      <c r="W41" s="1"/>
      <c r="Z41" s="195"/>
      <c r="AH41"/>
      <c r="AI41"/>
      <c r="AJ4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</row>
    <row r="42" spans="1:94" ht="15.75" thickBot="1">
      <c r="A42" s="1"/>
      <c r="B42" s="1"/>
      <c r="C42" s="1"/>
      <c r="D42" s="1"/>
      <c r="E42" s="1"/>
      <c r="F42" s="1"/>
      <c r="G42" s="1"/>
      <c r="H42" s="1"/>
      <c r="I42" s="1"/>
      <c r="J42" s="1"/>
      <c r="M42" s="980" t="s">
        <v>140</v>
      </c>
      <c r="N42" s="981"/>
      <c r="O42" s="981"/>
      <c r="P42" s="982"/>
      <c r="Q42" s="983">
        <f>SUM('1'!AA75,'2'!AA75,'3'!AA75,'4'!AA75,'5'!AA75,'6'!AA75,'7'!AA75,'8'!AA75,'9'!AA75,'10'!AA75,'11'!AA75,'12'!AA75,'13'!AA75,'14'!AA75,'15'!AA75,'16'!AA75,'17'!AA75,'18'!AA75,'19'!AA75,'20'!AA75,'21'!AA75,'22'!AA75,'23'!AA75,'24'!AA75,'25'!AA75,'26'!AA75,'27'!AA75,'28'!AA75,'29'!AA75,'30'!AA75,'31'!AA75)</f>
        <v>0</v>
      </c>
      <c r="R42" s="984"/>
      <c r="S42" s="984">
        <f>SUM('1'!AC75,'2'!AC75,'3'!AC75,'4'!AC75,'5'!AC75,'6'!AC75,'7'!AC75,'8'!AC75,'9'!AC75,'10'!AC75,'11'!AC75,'12'!AC75,'13'!AC75,'14'!AC75,'15'!AC75,'16'!AC75,'17'!AC75,'18'!AC75,'19'!AC75,'20'!AC75,'21'!AC75,'22'!AC75,'23'!AC75,'24'!AC75,'25'!AC75,'26'!AC75,'27'!AC75,'28'!AC75,'29'!AC75,'30'!AC75,'31'!AC75)</f>
        <v>0</v>
      </c>
      <c r="T42" s="985"/>
      <c r="U42" s="1"/>
      <c r="W42" s="1"/>
      <c r="Z42" s="195"/>
      <c r="AH42"/>
      <c r="AI42"/>
      <c r="AJ42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</row>
    <row r="43" spans="1:94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U43" s="1"/>
      <c r="V43" s="1"/>
      <c r="W43" s="1"/>
      <c r="X43" s="1"/>
      <c r="Y43" s="1"/>
      <c r="Z43" s="195"/>
      <c r="AA43" s="1"/>
      <c r="AB43" s="1"/>
      <c r="AC43" s="1"/>
      <c r="AH43"/>
      <c r="AI43"/>
      <c r="AJ43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</row>
    <row r="44" spans="1:94" ht="15.75" thickBot="1">
      <c r="A44" s="1004" t="s">
        <v>217</v>
      </c>
      <c r="B44" s="1005"/>
      <c r="C44" s="1006"/>
      <c r="D44" s="1006"/>
      <c r="E44" s="1006"/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006"/>
      <c r="R44" s="1006"/>
      <c r="S44" s="1006"/>
      <c r="T44" s="1007"/>
      <c r="U44" s="1"/>
      <c r="V44" s="1"/>
      <c r="W44" s="1"/>
      <c r="X44" s="1"/>
      <c r="Y44" s="1"/>
      <c r="Z44" s="195"/>
      <c r="AA44" s="1"/>
      <c r="AB44" s="1"/>
      <c r="AC44" s="1"/>
      <c r="AH44"/>
      <c r="AI44"/>
      <c r="AJ44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</row>
    <row r="45" spans="1:94">
      <c r="A45" s="1017" t="s">
        <v>143</v>
      </c>
      <c r="B45" s="1018"/>
      <c r="C45" s="1014" t="s">
        <v>16</v>
      </c>
      <c r="D45" s="1008"/>
      <c r="E45" s="1008"/>
      <c r="F45" s="1021" t="s">
        <v>29</v>
      </c>
      <c r="G45" s="1022"/>
      <c r="H45" s="1023"/>
      <c r="I45" s="1008" t="s">
        <v>34</v>
      </c>
      <c r="J45" s="1008"/>
      <c r="K45" s="1008"/>
      <c r="L45" s="1008" t="s">
        <v>35</v>
      </c>
      <c r="M45" s="1008"/>
      <c r="N45" s="1008"/>
      <c r="O45" s="1008" t="s">
        <v>36</v>
      </c>
      <c r="P45" s="1008"/>
      <c r="Q45" s="1008"/>
      <c r="R45" s="1008" t="s">
        <v>37</v>
      </c>
      <c r="S45" s="1008"/>
      <c r="T45" s="1009"/>
      <c r="U45" s="1"/>
      <c r="V45" s="1"/>
      <c r="W45" s="1"/>
      <c r="X45" s="1"/>
      <c r="Y45" s="1"/>
      <c r="Z45" s="195"/>
      <c r="AA45" s="1"/>
      <c r="AB45" s="1"/>
      <c r="AC45" s="1"/>
      <c r="AH45"/>
      <c r="AI45"/>
      <c r="AJ45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</row>
    <row r="46" spans="1:94" ht="15.75" thickBot="1">
      <c r="A46" s="1019"/>
      <c r="B46" s="1020"/>
      <c r="C46" s="1015">
        <f>SUM('1'!CE144,'2'!CE144,'3'!CE144,'4'!CE144,'5'!CE144,'6'!CE144,'7'!CE144,'8'!CE144,'9'!CE144,'10'!CE144,'11'!CE144,'12'!CE144,'13'!CE144,'14'!CE144,'15'!CE144,'16'!CE144,'17'!CE144,'18'!CE144,'19'!CE144,'20'!CE144,'21'!CE144,'22'!CE144,'23'!CE144,'24'!CE144,'25'!CE144,'26'!CE144,'27'!CE144,'28'!CE144,'29'!CE144,'30'!CE144,'31'!CE144)</f>
        <v>2</v>
      </c>
      <c r="D46" s="1016"/>
      <c r="E46" s="1016"/>
      <c r="F46" s="1010">
        <f>SUM('1'!CF144,'2'!CF144,'3'!CF144,'4'!CF144,'5'!CF144,'6'!CF144,'7'!CF144,'8'!CF144,'9'!CF144,'10'!CF144,'11'!CF144,'12'!CF144,'13'!CF144,'14'!CF144,'15'!CF144,'16'!CF144,'17'!CF144,'18'!CF144,'19'!CF144,'20'!CF144,'21'!CF144,'22'!CF144,'23'!CF144,'24'!CF144,'25'!CF144,'26'!CF144,'27'!CF144,'28'!CF144,'29'!CF144,'30'!CF144,'31'!CF144)</f>
        <v>3</v>
      </c>
      <c r="G46" s="1011"/>
      <c r="H46" s="1013"/>
      <c r="I46" s="1010">
        <f>SUM('1'!CG144,'2'!CG144,'3'!CG144,'4'!CG144,'5'!CG144,'6'!CG144,'7'!CG144,'8'!CG144,'9'!CG144,'10'!CG144,'11'!CG144,'12'!CG144,'13'!CG144,'14'!CG144,'15'!CG144,'16'!CG144,'17'!CG144,'18'!CG144,'19'!CG144,'20'!CG144,'21'!CG144,'22'!CG144,'23'!CG144,'24'!CG144,'25'!CG144,'26'!CG144,'27'!CG144,'28'!CG144,'29'!CG144,'30'!CG144,'31'!CG144)</f>
        <v>0</v>
      </c>
      <c r="J46" s="1011"/>
      <c r="K46" s="1013"/>
      <c r="L46" s="1010">
        <f>SUM('1'!CH144,'2'!CH144,'3'!CH144,'4'!CH144,'5'!CH144,'6'!CH144,'7'!CH144,'8'!CH144,'9'!CH144,'10'!CH144,'11'!CH144,'12'!CH144,'13'!CH144,'14'!CH144,'15'!CH144,'16'!CH144,'17'!CH144,'18'!CH144,'19'!CH144,'20'!CH144,'21'!CH144,'22'!CH144,'23'!CH144,'24'!CH144,'25'!CH144,'26'!CH144,'27'!CH144,'28'!CH144,'29'!CH144,'30'!CH144,'31'!CH144)</f>
        <v>0</v>
      </c>
      <c r="M46" s="1011"/>
      <c r="N46" s="1013"/>
      <c r="O46" s="1010">
        <f>SUM('1'!CI144,'2'!CI144,'3'!CI144,'4'!CI144,'5'!CI144,'6'!CI144,'7'!CI144,'8'!CI144,'9'!CI144,'10'!CI144,'11'!CI144,'12'!CI144,'13'!CI144,'14'!CI144,'15'!CI144,'16'!CI144,'17'!CI144,'18'!CI144,'19'!CI144,'20'!CI144,'21'!CI144,'22'!CI144,'23'!CI144,'24'!CI144,'25'!CI144,'26'!CI144,'27'!CI144,'28'!CI144,'29'!CI144,'30'!CI144,'31'!CI144)</f>
        <v>0</v>
      </c>
      <c r="P46" s="1011"/>
      <c r="Q46" s="1013"/>
      <c r="R46" s="1010">
        <f>SUM('1'!CJ144,'2'!CJ144,'3'!CJ144,'4'!CJ144,'5'!CJ144,'6'!CJ144,'7'!CJ144,'8'!CJ144,'9'!CJ144,'10'!CJ144,'11'!CJ144,'12'!CJ144,'13'!CJ144,'14'!CJ144,'15'!CJ144,'16'!CJ144,'17'!CJ144,'18'!CJ144,'19'!CJ144,'20'!CJ144,'21'!CJ144,'22'!CJ144,'23'!CJ144,'24'!CJ144,'25'!CJ144,'26'!CJ144,'27'!CJ144,'28'!CJ144,'29'!CJ144,'30'!CJ144,'31'!CJ144)</f>
        <v>0</v>
      </c>
      <c r="S46" s="1011"/>
      <c r="T46" s="1012"/>
      <c r="Z46" s="195"/>
    </row>
    <row r="47" spans="1:94">
      <c r="Z47" s="195"/>
    </row>
    <row r="48" spans="1:94">
      <c r="Z48" s="195"/>
    </row>
    <row r="49" spans="1:91">
      <c r="Z49" s="195"/>
    </row>
    <row r="50" spans="1:91">
      <c r="Z50" s="195"/>
    </row>
    <row r="51" spans="1:91">
      <c r="Z51" s="195"/>
    </row>
    <row r="52" spans="1:91">
      <c r="Z52" s="195"/>
    </row>
    <row r="53" spans="1:91">
      <c r="Z53" s="195"/>
    </row>
    <row r="54" spans="1:91">
      <c r="K54" s="1"/>
      <c r="L54" s="1"/>
      <c r="M54" s="1"/>
      <c r="N54" s="1"/>
      <c r="O54" s="1"/>
      <c r="P54" s="1"/>
      <c r="Q54" s="1"/>
      <c r="R54" s="1"/>
      <c r="S54" s="1"/>
      <c r="Z54" s="195"/>
    </row>
    <row r="55" spans="1:91">
      <c r="Z55" s="195"/>
    </row>
    <row r="56" spans="1:91">
      <c r="Z56" s="195"/>
    </row>
    <row r="57" spans="1:91">
      <c r="Z57" s="195"/>
    </row>
    <row r="58" spans="1:91">
      <c r="Z58" s="195"/>
    </row>
    <row r="59" spans="1:91">
      <c r="Z59" s="195"/>
    </row>
    <row r="60" spans="1:91">
      <c r="Z60" s="195"/>
    </row>
    <row r="61" spans="1:91">
      <c r="Z61" s="195"/>
    </row>
    <row r="62" spans="1:91">
      <c r="Z62" s="195"/>
    </row>
    <row r="63" spans="1:91" ht="15.75" thickBo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O63" s="53"/>
      <c r="AP63" s="53"/>
      <c r="AQ63" s="53"/>
      <c r="BD63" s="54"/>
    </row>
    <row r="64" spans="1:9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K64" s="55" t="s">
        <v>13</v>
      </c>
      <c r="AL64" s="56"/>
      <c r="AM64" s="56"/>
      <c r="AN64" s="57"/>
      <c r="AO64" s="58" t="s">
        <v>14</v>
      </c>
      <c r="AQ64" s="59"/>
      <c r="AR64" s="60" t="s">
        <v>203</v>
      </c>
      <c r="AS64" s="61"/>
      <c r="AT64" s="61"/>
      <c r="AU64" s="831" t="s">
        <v>204</v>
      </c>
      <c r="AV64" s="832"/>
      <c r="AW64" s="92"/>
      <c r="AY64" s="63" t="s">
        <v>44</v>
      </c>
      <c r="AZ64" s="64" t="s">
        <v>205</v>
      </c>
      <c r="BA64" s="64" t="s">
        <v>206</v>
      </c>
      <c r="BB64" s="64" t="s">
        <v>207</v>
      </c>
      <c r="BC64" s="64" t="s">
        <v>208</v>
      </c>
      <c r="BD64" s="64" t="s">
        <v>209</v>
      </c>
      <c r="BE64" s="64" t="s">
        <v>210</v>
      </c>
      <c r="BF64" s="64" t="s">
        <v>211</v>
      </c>
      <c r="BG64" s="64" t="s">
        <v>212</v>
      </c>
      <c r="BH64" s="64" t="s">
        <v>213</v>
      </c>
      <c r="BI64" s="65" t="s">
        <v>214</v>
      </c>
      <c r="BJ64" s="56"/>
      <c r="BK64" s="66"/>
      <c r="BL64" s="64" t="s">
        <v>215</v>
      </c>
      <c r="BM64" s="56"/>
      <c r="BN64" s="56"/>
      <c r="BO64" s="56"/>
      <c r="BP64" s="56"/>
      <c r="BQ64" s="56"/>
      <c r="BR64" s="56"/>
      <c r="BS64" s="56"/>
      <c r="BT64" s="56"/>
      <c r="BU64" s="57"/>
      <c r="BW64" s="66" t="s">
        <v>216</v>
      </c>
      <c r="BX64" s="57"/>
      <c r="BZ64" s="381" t="s">
        <v>70</v>
      </c>
      <c r="CA64" s="382"/>
      <c r="CB64" s="382"/>
      <c r="CC64" s="382"/>
      <c r="CD64" s="382"/>
      <c r="CE64" s="383"/>
      <c r="CF64" s="136"/>
      <c r="CG64" s="381" t="s">
        <v>217</v>
      </c>
      <c r="CH64" s="382"/>
      <c r="CI64" s="382"/>
      <c r="CJ64" s="382"/>
      <c r="CK64" s="382"/>
      <c r="CL64" s="382"/>
      <c r="CM64" s="383"/>
    </row>
    <row r="65" spans="1:9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K65" s="67" t="s">
        <v>296</v>
      </c>
      <c r="AN65" s="68"/>
      <c r="AO65" s="135" t="s">
        <v>331</v>
      </c>
      <c r="AP65" s="136"/>
      <c r="AQ65" s="137"/>
      <c r="AR65" s="225" t="s">
        <v>220</v>
      </c>
      <c r="AS65" s="70"/>
      <c r="AU65" s="67" t="s">
        <v>53</v>
      </c>
      <c r="AV65" s="68"/>
      <c r="AW65" s="93">
        <v>1</v>
      </c>
      <c r="AY65" s="71"/>
      <c r="AZ65" s="72" t="e">
        <f t="shared" ref="AZ65" si="1">IF(AND(#REF!=$X$65,#REF!=$AM$180),#REF!,"0")</f>
        <v>#REF!</v>
      </c>
      <c r="BA65" s="72" t="e">
        <f t="shared" ref="BA65" si="2">IF(AND(#REF!=$X$66,#REF!=$AM$180),#REF!,"0")</f>
        <v>#REF!</v>
      </c>
      <c r="BB65" s="72" t="e">
        <f t="shared" ref="BB65" si="3">IF(AND(#REF!=$X$67,#REF!=$AM$180),#REF!,"0")</f>
        <v>#REF!</v>
      </c>
      <c r="BC65" s="72" t="e">
        <f t="shared" ref="BC65" si="4">IF(AND(#REF!=$X$68,#REF!=$AM$180),#REF!,"0")</f>
        <v>#REF!</v>
      </c>
      <c r="BD65" s="72" t="e">
        <f>IF(AND(#REF!=$X$69,#REF!=$AM$180),#REF!,"0")</f>
        <v>#REF!</v>
      </c>
      <c r="BE65" s="72" t="e">
        <f>IF(AND(#REF!=$X$70,#REF!=$AM$180),#REF!,"0")</f>
        <v>#REF!</v>
      </c>
      <c r="BF65" s="72" t="e">
        <f>IF(AND(#REF!=$X$71,#REF!=$AM$180),#REF!,"0")</f>
        <v>#REF!</v>
      </c>
      <c r="BG65" s="72" t="e">
        <f>IF(AND(#REF!=$X$72,#REF!=$AM$180),#REF!,"0")</f>
        <v>#REF!</v>
      </c>
      <c r="BH65" s="72" t="e">
        <f>IF(AND(#REF!=$X$73,#REF!=$AM$180),#REF!,"0")</f>
        <v>#REF!</v>
      </c>
      <c r="BI65" s="73" t="e">
        <f>IF(AND(#REF!=$X$74,#REF!=$AM$180),#REF!,"0")</f>
        <v>#REF!</v>
      </c>
      <c r="BK65" s="67"/>
      <c r="BL65" s="72" t="s">
        <v>205</v>
      </c>
      <c r="BM65" s="72" t="s">
        <v>206</v>
      </c>
      <c r="BN65" s="72" t="s">
        <v>207</v>
      </c>
      <c r="BO65" s="72" t="s">
        <v>208</v>
      </c>
      <c r="BP65" s="72" t="s">
        <v>209</v>
      </c>
      <c r="BQ65" s="72" t="s">
        <v>210</v>
      </c>
      <c r="BR65" s="72" t="s">
        <v>211</v>
      </c>
      <c r="BS65" s="72" t="s">
        <v>212</v>
      </c>
      <c r="BT65" s="72" t="s">
        <v>213</v>
      </c>
      <c r="BU65" s="73" t="s">
        <v>214</v>
      </c>
      <c r="BW65" s="67" t="s">
        <v>4</v>
      </c>
      <c r="BX65" s="68"/>
      <c r="BZ65" s="67" t="s">
        <v>47</v>
      </c>
      <c r="CA65" s="87" t="s">
        <v>221</v>
      </c>
      <c r="CB65" s="87" t="s">
        <v>222</v>
      </c>
      <c r="CC65" s="87" t="s">
        <v>223</v>
      </c>
      <c r="CD65" s="87" t="s">
        <v>224</v>
      </c>
      <c r="CE65" s="143"/>
      <c r="CF65" s="1"/>
      <c r="CG65" s="67" t="s">
        <v>47</v>
      </c>
      <c r="CH65" s="88" t="s">
        <v>52</v>
      </c>
      <c r="CI65" s="88" t="s">
        <v>56</v>
      </c>
      <c r="CJ65" s="88" t="s">
        <v>59</v>
      </c>
      <c r="CK65" s="88" t="s">
        <v>62</v>
      </c>
      <c r="CL65" s="88" t="s">
        <v>64</v>
      </c>
      <c r="CM65" s="68" t="s">
        <v>67</v>
      </c>
    </row>
    <row r="66" spans="1:9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K66" s="67" t="s">
        <v>640</v>
      </c>
      <c r="AN66" s="68"/>
      <c r="AO66" s="136" t="s">
        <v>641</v>
      </c>
      <c r="AP66" s="136"/>
      <c r="AQ66" s="137"/>
      <c r="AR66" s="225" t="s">
        <v>227</v>
      </c>
      <c r="AS66" s="70"/>
      <c r="AU66" s="74" t="s">
        <v>228</v>
      </c>
      <c r="AV66" s="68"/>
      <c r="AW66" s="93">
        <v>2</v>
      </c>
      <c r="AY66" s="71"/>
      <c r="AZ66" s="72" t="e">
        <f t="shared" ref="AZ66" si="5">IF(AND(#REF!=$X$65,#REF!=$AM$180),#REF!,"0")</f>
        <v>#REF!</v>
      </c>
      <c r="BA66" s="72" t="e">
        <f t="shared" ref="BA66" si="6">IF(AND(#REF!=$X$66,#REF!=$AM$180),#REF!,"0")</f>
        <v>#REF!</v>
      </c>
      <c r="BB66" s="72" t="e">
        <f t="shared" ref="BB66" si="7">IF(AND(#REF!=$X$67,#REF!=$AM$180),#REF!,"0")</f>
        <v>#REF!</v>
      </c>
      <c r="BC66" s="72" t="e">
        <f t="shared" ref="BC66" si="8">IF(AND(#REF!=$X$68,#REF!=$AM$180),#REF!,"0")</f>
        <v>#REF!</v>
      </c>
      <c r="BD66" s="72" t="e">
        <f>IF(AND(#REF!=$X$69,#REF!=$AM$180),#REF!,"0")</f>
        <v>#REF!</v>
      </c>
      <c r="BE66" s="72" t="e">
        <f>IF(AND(#REF!=$X$70,#REF!=$AM$180),#REF!,"0")</f>
        <v>#REF!</v>
      </c>
      <c r="BF66" s="72" t="e">
        <f>IF(AND(#REF!=$X$71,#REF!=$AM$180),#REF!,"0")</f>
        <v>#REF!</v>
      </c>
      <c r="BG66" s="72" t="e">
        <f>IF(AND(#REF!=$X$72,#REF!=$AM$180),#REF!,"0")</f>
        <v>#REF!</v>
      </c>
      <c r="BH66" s="72" t="e">
        <f>IF(AND(#REF!=$X$73,#REF!=$AM$180),#REF!,"0")</f>
        <v>#REF!</v>
      </c>
      <c r="BI66" s="73" t="e">
        <f>IF(AND(#REF!=$X$74,#REF!=$AM$180),#REF!,"0")</f>
        <v>#REF!</v>
      </c>
      <c r="BK66" s="67"/>
      <c r="BL66" s="72" t="e">
        <f>AZ65+AZ78</f>
        <v>#REF!</v>
      </c>
      <c r="BM66" s="72" t="e">
        <f t="shared" ref="BM66:BU76" si="9">BA65+BA78</f>
        <v>#REF!</v>
      </c>
      <c r="BN66" s="72" t="e">
        <f t="shared" si="9"/>
        <v>#REF!</v>
      </c>
      <c r="BO66" s="72" t="e">
        <f t="shared" si="9"/>
        <v>#REF!</v>
      </c>
      <c r="BP66" s="72" t="e">
        <f t="shared" si="9"/>
        <v>#REF!</v>
      </c>
      <c r="BQ66" s="72" t="e">
        <f t="shared" si="9"/>
        <v>#REF!</v>
      </c>
      <c r="BR66" s="72" t="e">
        <f t="shared" si="9"/>
        <v>#REF!</v>
      </c>
      <c r="BS66" s="72" t="e">
        <f t="shared" si="9"/>
        <v>#REF!</v>
      </c>
      <c r="BT66" s="72" t="e">
        <f t="shared" si="9"/>
        <v>#REF!</v>
      </c>
      <c r="BU66" s="73" t="e">
        <f t="shared" si="9"/>
        <v>#REF!</v>
      </c>
      <c r="BW66" s="67" t="s">
        <v>229</v>
      </c>
      <c r="BX66" s="68"/>
      <c r="BZ66" s="67" t="s">
        <v>52</v>
      </c>
      <c r="CA66" s="1" t="e">
        <f>COUNTIF(#REF!,"V*")</f>
        <v>#REF!</v>
      </c>
      <c r="CB66" s="1" t="e">
        <f>COUNTIF(#REF!,"A*")</f>
        <v>#REF!</v>
      </c>
      <c r="CC66" s="1" t="e">
        <f>COUNTIF(#REF!,"R*")</f>
        <v>#REF!</v>
      </c>
      <c r="CD66" s="1" t="e">
        <f>COUNTIF(#REF!,"M*")</f>
        <v>#REF!</v>
      </c>
      <c r="CE66" s="68"/>
      <c r="CF66" s="1"/>
      <c r="CG66" s="67"/>
      <c r="CH66" s="1">
        <f>COUNTIFS(C9,$AM$220,O9,$AP$183)</f>
        <v>0</v>
      </c>
      <c r="CI66" s="1">
        <f>COUNTIFS(C9,$AM$220,O9,$AP$184)</f>
        <v>0</v>
      </c>
      <c r="CJ66" s="1">
        <f>COUNTIFS(C9,$AM$220,O9,$AP$185)</f>
        <v>0</v>
      </c>
      <c r="CK66" s="1">
        <f>COUNTIFS(C9,$AM$220,O9,$AP$186)</f>
        <v>0</v>
      </c>
      <c r="CL66" s="1">
        <f>COUNTIFS(C9,$AM$220,O9,$AP$187)</f>
        <v>0</v>
      </c>
      <c r="CM66" s="68">
        <f>COUNTIFS(C9,$AM$220,O9,$AP$188)</f>
        <v>0</v>
      </c>
    </row>
    <row r="67" spans="1:9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K67" s="67" t="s">
        <v>17</v>
      </c>
      <c r="AN67" s="68"/>
      <c r="AO67" s="136" t="s">
        <v>7</v>
      </c>
      <c r="AP67" s="136"/>
      <c r="AQ67" s="137"/>
      <c r="AR67" s="75" t="s">
        <v>232</v>
      </c>
      <c r="AU67" s="67" t="s">
        <v>642</v>
      </c>
      <c r="AV67" s="68"/>
      <c r="AW67" s="93">
        <v>3</v>
      </c>
      <c r="AY67" s="71"/>
      <c r="AZ67" s="72" t="e">
        <f t="shared" ref="AZ67" si="10">IF(AND(#REF!=$X$65,#REF!=$AM$180),#REF!,"0")</f>
        <v>#REF!</v>
      </c>
      <c r="BA67" s="72" t="e">
        <f t="shared" ref="BA67" si="11">IF(AND(#REF!=$X$66,#REF!=$AM$180),#REF!,"0")</f>
        <v>#REF!</v>
      </c>
      <c r="BB67" s="72" t="e">
        <f t="shared" ref="BB67" si="12">IF(AND(#REF!=$X$67,#REF!=$AM$180),#REF!,"0")</f>
        <v>#REF!</v>
      </c>
      <c r="BC67" s="72" t="e">
        <f t="shared" ref="BC67" si="13">IF(AND(#REF!=$X$68,#REF!=$AM$180),#REF!,"0")</f>
        <v>#REF!</v>
      </c>
      <c r="BD67" s="72" t="e">
        <f t="shared" ref="BD67" si="14">IF(AND(#REF!=$X$69,#REF!=$AM$180),#REF!,"0")</f>
        <v>#REF!</v>
      </c>
      <c r="BE67" s="72" t="e">
        <f t="shared" ref="BE67" si="15">IF(AND(#REF!=$X$70,#REF!=$AM$180),#REF!,"0")</f>
        <v>#REF!</v>
      </c>
      <c r="BF67" s="72" t="e">
        <f t="shared" ref="BF67" si="16">IF(AND(#REF!=$X$71,#REF!=$AM$180),#REF!,"0")</f>
        <v>#REF!</v>
      </c>
      <c r="BG67" s="72" t="e">
        <f t="shared" ref="BG67" si="17">IF(AND(#REF!=$X$72,#REF!=$AM$180),#REF!,"0")</f>
        <v>#REF!</v>
      </c>
      <c r="BH67" s="72" t="e">
        <f t="shared" ref="BH67" si="18">IF(AND(#REF!=$X$73,#REF!=$AM$180),#REF!,"0")</f>
        <v>#REF!</v>
      </c>
      <c r="BI67" s="73" t="e">
        <f t="shared" ref="BI67" si="19">IF(AND(#REF!=$X$74,#REF!=$AM$180),#REF!,"0")</f>
        <v>#REF!</v>
      </c>
      <c r="BK67" s="67"/>
      <c r="BL67" s="72" t="e">
        <f t="shared" ref="BL67:BL76" si="20">AZ66+AZ79</f>
        <v>#REF!</v>
      </c>
      <c r="BM67" s="72" t="e">
        <f t="shared" si="9"/>
        <v>#REF!</v>
      </c>
      <c r="BN67" s="72" t="e">
        <f t="shared" si="9"/>
        <v>#REF!</v>
      </c>
      <c r="BO67" s="72" t="e">
        <f t="shared" si="9"/>
        <v>#REF!</v>
      </c>
      <c r="BP67" s="72" t="e">
        <f t="shared" si="9"/>
        <v>#REF!</v>
      </c>
      <c r="BQ67" s="72" t="e">
        <f t="shared" si="9"/>
        <v>#REF!</v>
      </c>
      <c r="BR67" s="72" t="e">
        <f t="shared" si="9"/>
        <v>#REF!</v>
      </c>
      <c r="BS67" s="72" t="e">
        <f t="shared" si="9"/>
        <v>#REF!</v>
      </c>
      <c r="BT67" s="72" t="e">
        <f t="shared" si="9"/>
        <v>#REF!</v>
      </c>
      <c r="BU67" s="73" t="e">
        <f t="shared" si="9"/>
        <v>#REF!</v>
      </c>
      <c r="BW67" s="67" t="s">
        <v>234</v>
      </c>
      <c r="BX67" s="68"/>
      <c r="BZ67" s="67" t="s">
        <v>56</v>
      </c>
      <c r="CA67" s="1" t="e">
        <f>COUNTIF(#REF!,"V*")</f>
        <v>#REF!</v>
      </c>
      <c r="CB67" s="1" t="e">
        <f>COUNTIF(#REF!,"A*")</f>
        <v>#REF!</v>
      </c>
      <c r="CC67" s="1" t="e">
        <f>COUNTIF(#REF!,"R*")</f>
        <v>#REF!</v>
      </c>
      <c r="CD67" s="1" t="e">
        <f>COUNTIF(#REF!,"M*")</f>
        <v>#REF!</v>
      </c>
      <c r="CE67" s="68"/>
      <c r="CF67" s="1"/>
      <c r="CG67" s="67"/>
      <c r="CH67" s="1">
        <f t="shared" ref="CH67:CH72" si="21">COUNTIFS(C10,$AM$220,P10,$AP$183)</f>
        <v>0</v>
      </c>
      <c r="CI67" s="1">
        <f t="shared" ref="CI67:CI73" si="22">COUNTIFS(C10,$AM$220,P10,$AP$184)</f>
        <v>0</v>
      </c>
      <c r="CJ67" s="1">
        <f t="shared" ref="CJ67:CJ73" si="23">COUNTIFS(C10,$AM$220,P10,$AP$185)</f>
        <v>0</v>
      </c>
      <c r="CK67" s="1">
        <f t="shared" ref="CK67:CK73" si="24">COUNTIFS(C10,$AM$220,P10,$AP$186)</f>
        <v>0</v>
      </c>
      <c r="CL67" s="1">
        <f t="shared" ref="CL67:CL72" si="25">COUNTIFS(C10,$AM$220,P10,$AP$187)</f>
        <v>0</v>
      </c>
      <c r="CM67" s="68">
        <f>COUNTIFS(C10,$AM$220,P10,$AP$188)</f>
        <v>0</v>
      </c>
    </row>
    <row r="68" spans="1:9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K68" s="67" t="s">
        <v>486</v>
      </c>
      <c r="AN68" s="68"/>
      <c r="AO68" s="136" t="s">
        <v>643</v>
      </c>
      <c r="AP68" s="136"/>
      <c r="AQ68" s="137"/>
      <c r="AR68" s="75" t="s">
        <v>236</v>
      </c>
      <c r="AU68" s="67" t="s">
        <v>51</v>
      </c>
      <c r="AV68" s="68"/>
      <c r="AW68" s="93">
        <v>4</v>
      </c>
      <c r="AY68" s="71"/>
      <c r="AZ68" s="72" t="e">
        <f t="shared" ref="AZ68" si="26">IF(AND(#REF!=$X$65,#REF!=$AM$180),#REF!,"0")</f>
        <v>#REF!</v>
      </c>
      <c r="BA68" s="72" t="e">
        <f t="shared" ref="BA68" si="27">IF(AND(#REF!=$X$66,#REF!=$AM$180),#REF!,"0")</f>
        <v>#REF!</v>
      </c>
      <c r="BB68" s="72" t="e">
        <f t="shared" ref="BB68" si="28">IF(AND(#REF!=$X$67,#REF!=$AM$180),#REF!,"0")</f>
        <v>#REF!</v>
      </c>
      <c r="BC68" s="72" t="e">
        <f t="shared" ref="BC68" si="29">IF(AND(#REF!=$X$68,#REF!=$AM$180),#REF!,"0")</f>
        <v>#REF!</v>
      </c>
      <c r="BD68" s="72" t="e">
        <f t="shared" ref="BD68" si="30">IF(AND(#REF!=$X$69,#REF!=$AM$180),#REF!,"0")</f>
        <v>#REF!</v>
      </c>
      <c r="BE68" s="72" t="e">
        <f t="shared" ref="BE68" si="31">IF(AND(#REF!=$X$70,#REF!=$AM$180),#REF!,"0")</f>
        <v>#REF!</v>
      </c>
      <c r="BF68" s="72" t="e">
        <f t="shared" ref="BF68" si="32">IF(AND(#REF!=$X$71,#REF!=$AM$180),#REF!,"0")</f>
        <v>#REF!</v>
      </c>
      <c r="BG68" s="72" t="e">
        <f t="shared" ref="BG68" si="33">IF(AND(#REF!=$X$72,#REF!=$AM$180),#REF!,"0")</f>
        <v>#REF!</v>
      </c>
      <c r="BH68" s="72" t="e">
        <f t="shared" ref="BH68" si="34">IF(AND(#REF!=$X$73,#REF!=$AM$180),#REF!,"0")</f>
        <v>#REF!</v>
      </c>
      <c r="BI68" s="73" t="e">
        <f t="shared" ref="BI68" si="35">IF(AND(#REF!=$X$74,#REF!=$AM$180),#REF!,"0")</f>
        <v>#REF!</v>
      </c>
      <c r="BK68" s="67"/>
      <c r="BL68" s="72" t="e">
        <f t="shared" si="20"/>
        <v>#REF!</v>
      </c>
      <c r="BM68" s="72" t="e">
        <f t="shared" si="9"/>
        <v>#REF!</v>
      </c>
      <c r="BN68" s="72" t="e">
        <f t="shared" si="9"/>
        <v>#REF!</v>
      </c>
      <c r="BO68" s="72" t="e">
        <f t="shared" si="9"/>
        <v>#REF!</v>
      </c>
      <c r="BP68" s="72" t="e">
        <f t="shared" si="9"/>
        <v>#REF!</v>
      </c>
      <c r="BQ68" s="72" t="e">
        <f t="shared" si="9"/>
        <v>#REF!</v>
      </c>
      <c r="BR68" s="72" t="e">
        <f t="shared" si="9"/>
        <v>#REF!</v>
      </c>
      <c r="BS68" s="72" t="e">
        <f t="shared" si="9"/>
        <v>#REF!</v>
      </c>
      <c r="BT68" s="72" t="e">
        <f t="shared" si="9"/>
        <v>#REF!</v>
      </c>
      <c r="BU68" s="73" t="e">
        <f t="shared" si="9"/>
        <v>#REF!</v>
      </c>
      <c r="BW68" s="67" t="s">
        <v>237</v>
      </c>
      <c r="BX68" s="68"/>
      <c r="BZ68" s="67" t="s">
        <v>59</v>
      </c>
      <c r="CA68" s="1" t="e">
        <f>COUNTIF(#REF!,"V*")</f>
        <v>#REF!</v>
      </c>
      <c r="CB68" s="1" t="e">
        <f>COUNTIF(#REF!,"A*")</f>
        <v>#REF!</v>
      </c>
      <c r="CC68" s="1" t="e">
        <f>COUNTIF(#REF!,"R*")</f>
        <v>#REF!</v>
      </c>
      <c r="CD68" s="1" t="e">
        <f>COUNTIF(#REF!,"M*")</f>
        <v>#REF!</v>
      </c>
      <c r="CE68" s="68"/>
      <c r="CF68" s="1"/>
      <c r="CG68" s="67"/>
      <c r="CH68" s="1">
        <f t="shared" si="21"/>
        <v>0</v>
      </c>
      <c r="CI68" s="1">
        <f t="shared" si="22"/>
        <v>0</v>
      </c>
      <c r="CJ68" s="1">
        <f t="shared" si="23"/>
        <v>0</v>
      </c>
      <c r="CK68" s="1">
        <f t="shared" si="24"/>
        <v>0</v>
      </c>
      <c r="CL68" s="1">
        <f t="shared" si="25"/>
        <v>0</v>
      </c>
      <c r="CM68" s="68">
        <f t="shared" ref="CM68:CM72" si="36">COUNTIFS(C11,$AM$220,P11,$AP$188)</f>
        <v>0</v>
      </c>
    </row>
    <row r="69" spans="1:91" ht="15.75" thickBo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K69" s="67" t="s">
        <v>19</v>
      </c>
      <c r="AN69" s="68"/>
      <c r="AO69" s="141" t="s">
        <v>644</v>
      </c>
      <c r="AP69" s="138"/>
      <c r="AQ69" s="139"/>
      <c r="AR69" s="75" t="s">
        <v>239</v>
      </c>
      <c r="AU69" s="67" t="s">
        <v>55</v>
      </c>
      <c r="AV69" s="68"/>
      <c r="AW69" s="93">
        <v>5</v>
      </c>
      <c r="AY69" s="71"/>
      <c r="AZ69" s="72" t="e">
        <f t="shared" ref="AZ69" si="37">IF(AND(#REF!=$X$65,#REF!=$AM$180),#REF!,"0")</f>
        <v>#REF!</v>
      </c>
      <c r="BA69" s="72" t="e">
        <f t="shared" ref="BA69" si="38">IF(AND(#REF!=$X$66,#REF!=$AM$180),#REF!,"0")</f>
        <v>#REF!</v>
      </c>
      <c r="BB69" s="72" t="e">
        <f t="shared" ref="BB69" si="39">IF(AND(#REF!=$X$67,#REF!=$AM$180),#REF!,"0")</f>
        <v>#REF!</v>
      </c>
      <c r="BC69" s="72" t="e">
        <f t="shared" ref="BC69" si="40">IF(AND(#REF!=$X$68,#REF!=$AM$180),#REF!,"0")</f>
        <v>#REF!</v>
      </c>
      <c r="BD69" s="72" t="e">
        <f t="shared" ref="BD69" si="41">IF(AND(#REF!=$X$69,#REF!=$AM$180),#REF!,"0")</f>
        <v>#REF!</v>
      </c>
      <c r="BE69" s="72" t="e">
        <f t="shared" ref="BE69" si="42">IF(AND(#REF!=$X$70,#REF!=$AM$180),#REF!,"0")</f>
        <v>#REF!</v>
      </c>
      <c r="BF69" s="72" t="e">
        <f t="shared" ref="BF69" si="43">IF(AND(#REF!=$X$71,#REF!=$AM$180),#REF!,"0")</f>
        <v>#REF!</v>
      </c>
      <c r="BG69" s="72" t="e">
        <f t="shared" ref="BG69" si="44">IF(AND(#REF!=$X$72,#REF!=$AM$180),#REF!,"0")</f>
        <v>#REF!</v>
      </c>
      <c r="BH69" s="72" t="e">
        <f t="shared" ref="BH69" si="45">IF(AND(#REF!=$X$73,#REF!=$AM$180),#REF!,"0")</f>
        <v>#REF!</v>
      </c>
      <c r="BI69" s="73" t="e">
        <f t="shared" ref="BI69" si="46">IF(AND(#REF!=$X$74,#REF!=$AM$180),#REF!,"0")</f>
        <v>#REF!</v>
      </c>
      <c r="BK69" s="67"/>
      <c r="BL69" s="72" t="e">
        <f t="shared" si="20"/>
        <v>#REF!</v>
      </c>
      <c r="BM69" s="72" t="e">
        <f t="shared" si="9"/>
        <v>#REF!</v>
      </c>
      <c r="BN69" s="72" t="e">
        <f t="shared" si="9"/>
        <v>#REF!</v>
      </c>
      <c r="BO69" s="72" t="e">
        <f t="shared" si="9"/>
        <v>#REF!</v>
      </c>
      <c r="BP69" s="72" t="e">
        <f t="shared" si="9"/>
        <v>#REF!</v>
      </c>
      <c r="BQ69" s="72" t="e">
        <f t="shared" si="9"/>
        <v>#REF!</v>
      </c>
      <c r="BR69" s="72" t="e">
        <f t="shared" si="9"/>
        <v>#REF!</v>
      </c>
      <c r="BS69" s="72" t="e">
        <f t="shared" si="9"/>
        <v>#REF!</v>
      </c>
      <c r="BT69" s="72" t="e">
        <f t="shared" si="9"/>
        <v>#REF!</v>
      </c>
      <c r="BU69" s="73" t="e">
        <f t="shared" si="9"/>
        <v>#REF!</v>
      </c>
      <c r="BW69" s="67" t="s">
        <v>240</v>
      </c>
      <c r="BX69" s="68"/>
      <c r="BZ69" s="67" t="s">
        <v>62</v>
      </c>
      <c r="CA69" s="1" t="e">
        <f>COUNTIF(#REF!,"V*")</f>
        <v>#REF!</v>
      </c>
      <c r="CB69" s="1" t="e">
        <f>COUNTIF(#REF!,"A*")</f>
        <v>#REF!</v>
      </c>
      <c r="CC69" s="1" t="e">
        <f>COUNTIF(#REF!,"R*")</f>
        <v>#REF!</v>
      </c>
      <c r="CD69" s="1" t="e">
        <f>COUNTIF(#REF!,"M*")</f>
        <v>#REF!</v>
      </c>
      <c r="CE69" s="68"/>
      <c r="CF69" s="1"/>
      <c r="CG69" s="67"/>
      <c r="CH69" s="1">
        <f t="shared" si="21"/>
        <v>0</v>
      </c>
      <c r="CI69" s="1">
        <f t="shared" si="22"/>
        <v>0</v>
      </c>
      <c r="CJ69" s="1">
        <f t="shared" si="23"/>
        <v>0</v>
      </c>
      <c r="CK69" s="1">
        <f t="shared" si="24"/>
        <v>0</v>
      </c>
      <c r="CL69" s="1">
        <f t="shared" si="25"/>
        <v>0</v>
      </c>
      <c r="CM69" s="68">
        <f t="shared" si="36"/>
        <v>0</v>
      </c>
    </row>
    <row r="70" spans="1:91" ht="15.75" thickBo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K70" s="67" t="s">
        <v>20</v>
      </c>
      <c r="AL70"/>
      <c r="AN70" s="68"/>
      <c r="AR70" s="78" t="s">
        <v>243</v>
      </c>
      <c r="AS70" s="53"/>
      <c r="AT70" s="53"/>
      <c r="AU70" s="67" t="s">
        <v>244</v>
      </c>
      <c r="AV70" s="68"/>
      <c r="AW70" s="93">
        <v>6</v>
      </c>
      <c r="AY70" s="71"/>
      <c r="AZ70" s="72" t="e">
        <f t="shared" ref="AZ70:AZ75" si="47">IF(AND(#REF!=$X$65,#REF!=$AM$180),#REF!,"0")</f>
        <v>#REF!</v>
      </c>
      <c r="BA70" s="72" t="e">
        <f t="shared" ref="BA70:BA75" si="48">IF(AND(#REF!=$X$66,#REF!=$AM$180),#REF!,"0")</f>
        <v>#REF!</v>
      </c>
      <c r="BB70" s="72" t="e">
        <f t="shared" ref="BB70:BB75" si="49">IF(AND(#REF!=$X$67,#REF!=$AM$180),#REF!,"0")</f>
        <v>#REF!</v>
      </c>
      <c r="BC70" s="72" t="e">
        <f t="shared" ref="BC70:BC75" si="50">IF(AND(#REF!=$X$68,#REF!=$AM$180),#REF!,"0")</f>
        <v>#REF!</v>
      </c>
      <c r="BD70" s="72" t="e">
        <f t="shared" ref="BD70:BD75" si="51">IF(AND(#REF!=$X$69,#REF!=$AM$180),#REF!,"0")</f>
        <v>#REF!</v>
      </c>
      <c r="BE70" s="72" t="e">
        <f t="shared" ref="BE70:BE75" si="52">IF(AND(#REF!=$X$70,#REF!=$AM$180),#REF!,"0")</f>
        <v>#REF!</v>
      </c>
      <c r="BF70" s="72" t="e">
        <f t="shared" ref="BF70:BF75" si="53">IF(AND(#REF!=$X$71,#REF!=$AM$180),#REF!,"0")</f>
        <v>#REF!</v>
      </c>
      <c r="BG70" s="72" t="e">
        <f t="shared" ref="BG70:BG75" si="54">IF(AND(#REF!=$X$72,#REF!=$AM$180),#REF!,"0")</f>
        <v>#REF!</v>
      </c>
      <c r="BH70" s="72" t="e">
        <f t="shared" ref="BH70:BH75" si="55">IF(AND(#REF!=$X$73,#REF!=$AM$180),#REF!,"0")</f>
        <v>#REF!</v>
      </c>
      <c r="BI70" s="73" t="e">
        <f t="shared" ref="BI70:BI75" si="56">IF(AND(#REF!=$X$74,#REF!=$AM$180),#REF!,"0")</f>
        <v>#REF!</v>
      </c>
      <c r="BK70" s="67"/>
      <c r="BL70" s="72" t="e">
        <f t="shared" si="20"/>
        <v>#REF!</v>
      </c>
      <c r="BM70" s="72" t="e">
        <f t="shared" si="9"/>
        <v>#REF!</v>
      </c>
      <c r="BN70" s="72" t="e">
        <f t="shared" si="9"/>
        <v>#REF!</v>
      </c>
      <c r="BO70" s="72" t="e">
        <f t="shared" si="9"/>
        <v>#REF!</v>
      </c>
      <c r="BP70" s="72" t="e">
        <f t="shared" si="9"/>
        <v>#REF!</v>
      </c>
      <c r="BQ70" s="72" t="e">
        <f t="shared" si="9"/>
        <v>#REF!</v>
      </c>
      <c r="BR70" s="72" t="e">
        <f t="shared" si="9"/>
        <v>#REF!</v>
      </c>
      <c r="BS70" s="72" t="e">
        <f t="shared" si="9"/>
        <v>#REF!</v>
      </c>
      <c r="BT70" s="72" t="e">
        <f t="shared" si="9"/>
        <v>#REF!</v>
      </c>
      <c r="BU70" s="73" t="e">
        <f t="shared" si="9"/>
        <v>#REF!</v>
      </c>
      <c r="BW70" s="67" t="s">
        <v>245</v>
      </c>
      <c r="BX70" s="68"/>
      <c r="BZ70" s="67" t="s">
        <v>64</v>
      </c>
      <c r="CA70" s="1" t="e">
        <f>COUNTIF(#REF!,"V*")</f>
        <v>#REF!</v>
      </c>
      <c r="CB70" s="1" t="e">
        <f>COUNTIF(#REF!,"A*")</f>
        <v>#REF!</v>
      </c>
      <c r="CC70" s="1" t="e">
        <f>COUNTIF(#REF!,"R*")</f>
        <v>#REF!</v>
      </c>
      <c r="CD70" s="1" t="e">
        <f>COUNTIF(#REF!,"M*")</f>
        <v>#REF!</v>
      </c>
      <c r="CE70" s="68"/>
      <c r="CF70" s="1"/>
      <c r="CG70" s="67"/>
      <c r="CH70" s="1">
        <f t="shared" si="21"/>
        <v>0</v>
      </c>
      <c r="CI70" s="1">
        <f t="shared" si="22"/>
        <v>0</v>
      </c>
      <c r="CJ70" s="1">
        <f t="shared" si="23"/>
        <v>0</v>
      </c>
      <c r="CK70" s="1">
        <f t="shared" si="24"/>
        <v>0</v>
      </c>
      <c r="CL70" s="1">
        <f t="shared" si="25"/>
        <v>0</v>
      </c>
      <c r="CM70" s="68">
        <f t="shared" si="36"/>
        <v>0</v>
      </c>
    </row>
    <row r="71" spans="1:91" ht="24" thickBo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K71" s="67" t="s">
        <v>645</v>
      </c>
      <c r="AN71" s="68"/>
      <c r="AO71" s="61" t="s">
        <v>46</v>
      </c>
      <c r="AP71" s="79"/>
      <c r="AQ71" s="79"/>
      <c r="AR71" s="67" t="s">
        <v>216</v>
      </c>
      <c r="AS71" s="68"/>
      <c r="AU71" s="67" t="s">
        <v>247</v>
      </c>
      <c r="AV71" s="68"/>
      <c r="AW71" s="93">
        <v>7</v>
      </c>
      <c r="AY71" s="71"/>
      <c r="AZ71" s="72" t="e">
        <f t="shared" si="47"/>
        <v>#REF!</v>
      </c>
      <c r="BA71" s="72" t="e">
        <f t="shared" si="48"/>
        <v>#REF!</v>
      </c>
      <c r="BB71" s="72" t="e">
        <f t="shared" si="49"/>
        <v>#REF!</v>
      </c>
      <c r="BC71" s="72" t="e">
        <f t="shared" si="50"/>
        <v>#REF!</v>
      </c>
      <c r="BD71" s="72" t="e">
        <f t="shared" si="51"/>
        <v>#REF!</v>
      </c>
      <c r="BE71" s="72" t="e">
        <f t="shared" si="52"/>
        <v>#REF!</v>
      </c>
      <c r="BF71" s="72" t="e">
        <f t="shared" si="53"/>
        <v>#REF!</v>
      </c>
      <c r="BG71" s="72" t="e">
        <f t="shared" si="54"/>
        <v>#REF!</v>
      </c>
      <c r="BH71" s="72" t="e">
        <f t="shared" si="55"/>
        <v>#REF!</v>
      </c>
      <c r="BI71" s="73" t="e">
        <f t="shared" si="56"/>
        <v>#REF!</v>
      </c>
      <c r="BK71" s="67"/>
      <c r="BL71" s="72" t="e">
        <f t="shared" si="20"/>
        <v>#REF!</v>
      </c>
      <c r="BM71" s="72" t="e">
        <f t="shared" si="9"/>
        <v>#REF!</v>
      </c>
      <c r="BN71" s="72" t="e">
        <f t="shared" si="9"/>
        <v>#REF!</v>
      </c>
      <c r="BO71" s="72" t="e">
        <f t="shared" si="9"/>
        <v>#REF!</v>
      </c>
      <c r="BP71" s="72" t="e">
        <f t="shared" si="9"/>
        <v>#REF!</v>
      </c>
      <c r="BQ71" s="72" t="e">
        <f t="shared" si="9"/>
        <v>#REF!</v>
      </c>
      <c r="BR71" s="72" t="e">
        <f t="shared" si="9"/>
        <v>#REF!</v>
      </c>
      <c r="BS71" s="72" t="e">
        <f t="shared" si="9"/>
        <v>#REF!</v>
      </c>
      <c r="BT71" s="72" t="e">
        <f t="shared" si="9"/>
        <v>#REF!</v>
      </c>
      <c r="BU71" s="73" t="e">
        <f t="shared" si="9"/>
        <v>#REF!</v>
      </c>
      <c r="BW71" s="67" t="s">
        <v>248</v>
      </c>
      <c r="BX71" s="68"/>
      <c r="BZ71" s="78" t="s">
        <v>67</v>
      </c>
      <c r="CA71" s="53" t="e">
        <f>COUNTIF(#REF!,"V*")</f>
        <v>#REF!</v>
      </c>
      <c r="CB71" s="53" t="e">
        <f>COUNTIF(#REF!,"A*")</f>
        <v>#REF!</v>
      </c>
      <c r="CC71" s="53" t="e">
        <f>COUNTIF(#REF!,"R*")</f>
        <v>#REF!</v>
      </c>
      <c r="CD71" s="53" t="e">
        <f>COUNTIF(#REF!,"M*")</f>
        <v>#REF!</v>
      </c>
      <c r="CE71" s="84"/>
      <c r="CF71" s="1"/>
      <c r="CG71" s="67"/>
      <c r="CH71" s="1">
        <f t="shared" si="21"/>
        <v>0</v>
      </c>
      <c r="CI71" s="1">
        <f t="shared" si="22"/>
        <v>0</v>
      </c>
      <c r="CJ71" s="1">
        <f t="shared" si="23"/>
        <v>0</v>
      </c>
      <c r="CK71" s="1">
        <f t="shared" si="24"/>
        <v>0</v>
      </c>
      <c r="CL71" s="1">
        <f t="shared" si="25"/>
        <v>0</v>
      </c>
      <c r="CM71" s="68">
        <f t="shared" si="36"/>
        <v>0</v>
      </c>
    </row>
    <row r="72" spans="1:9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K72" s="67" t="s">
        <v>646</v>
      </c>
      <c r="AN72" s="68"/>
      <c r="AO72" s="1" t="s">
        <v>250</v>
      </c>
      <c r="AR72" s="67" t="s">
        <v>4</v>
      </c>
      <c r="AS72" s="68"/>
      <c r="AU72" s="67" t="s">
        <v>251</v>
      </c>
      <c r="AV72" s="68"/>
      <c r="AW72" s="93">
        <v>8</v>
      </c>
      <c r="AY72" s="71"/>
      <c r="AZ72" s="72" t="e">
        <f t="shared" si="47"/>
        <v>#REF!</v>
      </c>
      <c r="BA72" s="72" t="e">
        <f t="shared" si="48"/>
        <v>#REF!</v>
      </c>
      <c r="BB72" s="72" t="e">
        <f t="shared" si="49"/>
        <v>#REF!</v>
      </c>
      <c r="BC72" s="72" t="e">
        <f t="shared" si="50"/>
        <v>#REF!</v>
      </c>
      <c r="BD72" s="72" t="e">
        <f t="shared" si="51"/>
        <v>#REF!</v>
      </c>
      <c r="BE72" s="72" t="e">
        <f t="shared" si="52"/>
        <v>#REF!</v>
      </c>
      <c r="BF72" s="72" t="e">
        <f t="shared" si="53"/>
        <v>#REF!</v>
      </c>
      <c r="BG72" s="72" t="e">
        <f t="shared" si="54"/>
        <v>#REF!</v>
      </c>
      <c r="BH72" s="72" t="e">
        <f t="shared" si="55"/>
        <v>#REF!</v>
      </c>
      <c r="BI72" s="73" t="e">
        <f t="shared" si="56"/>
        <v>#REF!</v>
      </c>
      <c r="BK72" s="67"/>
      <c r="BL72" s="72" t="e">
        <f t="shared" si="20"/>
        <v>#REF!</v>
      </c>
      <c r="BM72" s="72" t="e">
        <f t="shared" si="9"/>
        <v>#REF!</v>
      </c>
      <c r="BN72" s="72" t="e">
        <f t="shared" si="9"/>
        <v>#REF!</v>
      </c>
      <c r="BO72" s="72" t="e">
        <f t="shared" si="9"/>
        <v>#REF!</v>
      </c>
      <c r="BP72" s="72" t="e">
        <f t="shared" si="9"/>
        <v>#REF!</v>
      </c>
      <c r="BQ72" s="72" t="e">
        <f t="shared" si="9"/>
        <v>#REF!</v>
      </c>
      <c r="BR72" s="72" t="e">
        <f t="shared" si="9"/>
        <v>#REF!</v>
      </c>
      <c r="BS72" s="72" t="e">
        <f t="shared" si="9"/>
        <v>#REF!</v>
      </c>
      <c r="BT72" s="72" t="e">
        <f t="shared" si="9"/>
        <v>#REF!</v>
      </c>
      <c r="BU72" s="73" t="e">
        <f t="shared" si="9"/>
        <v>#REF!</v>
      </c>
      <c r="BW72" s="67" t="s">
        <v>252</v>
      </c>
      <c r="BX72" s="68"/>
      <c r="BZ72" s="1"/>
      <c r="CA72" s="1"/>
      <c r="CB72" s="1"/>
      <c r="CC72" s="1"/>
      <c r="CD72" s="1"/>
      <c r="CE72" s="1"/>
      <c r="CF72" s="1"/>
      <c r="CG72" s="67"/>
      <c r="CH72" s="1">
        <f t="shared" si="21"/>
        <v>0</v>
      </c>
      <c r="CI72" s="1">
        <f t="shared" si="22"/>
        <v>0</v>
      </c>
      <c r="CJ72" s="1">
        <f t="shared" si="23"/>
        <v>0</v>
      </c>
      <c r="CK72" s="1">
        <f t="shared" si="24"/>
        <v>0</v>
      </c>
      <c r="CL72" s="1">
        <f t="shared" si="25"/>
        <v>0</v>
      </c>
      <c r="CM72" s="68">
        <f t="shared" si="36"/>
        <v>0</v>
      </c>
    </row>
    <row r="73" spans="1:9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K73" s="67" t="s">
        <v>647</v>
      </c>
      <c r="AL73"/>
      <c r="AN73" s="68"/>
      <c r="AO73" s="1" t="s">
        <v>254</v>
      </c>
      <c r="AR73" s="67" t="s">
        <v>229</v>
      </c>
      <c r="AS73" s="68"/>
      <c r="AU73" s="67" t="s">
        <v>255</v>
      </c>
      <c r="AV73" s="68"/>
      <c r="AW73" s="93">
        <v>9</v>
      </c>
      <c r="AY73" s="71"/>
      <c r="AZ73" s="72" t="e">
        <f t="shared" si="47"/>
        <v>#REF!</v>
      </c>
      <c r="BA73" s="72" t="e">
        <f t="shared" si="48"/>
        <v>#REF!</v>
      </c>
      <c r="BB73" s="72" t="e">
        <f t="shared" si="49"/>
        <v>#REF!</v>
      </c>
      <c r="BC73" s="72" t="e">
        <f t="shared" si="50"/>
        <v>#REF!</v>
      </c>
      <c r="BD73" s="72" t="e">
        <f t="shared" si="51"/>
        <v>#REF!</v>
      </c>
      <c r="BE73" s="72" t="e">
        <f t="shared" si="52"/>
        <v>#REF!</v>
      </c>
      <c r="BF73" s="72" t="e">
        <f t="shared" si="53"/>
        <v>#REF!</v>
      </c>
      <c r="BG73" s="72" t="e">
        <f t="shared" si="54"/>
        <v>#REF!</v>
      </c>
      <c r="BH73" s="72" t="e">
        <f t="shared" si="55"/>
        <v>#REF!</v>
      </c>
      <c r="BI73" s="73" t="e">
        <f t="shared" si="56"/>
        <v>#REF!</v>
      </c>
      <c r="BK73" s="67"/>
      <c r="BL73" s="72" t="e">
        <f t="shared" si="20"/>
        <v>#REF!</v>
      </c>
      <c r="BM73" s="72" t="e">
        <f t="shared" si="9"/>
        <v>#REF!</v>
      </c>
      <c r="BN73" s="72" t="e">
        <f t="shared" si="9"/>
        <v>#REF!</v>
      </c>
      <c r="BO73" s="72" t="e">
        <f t="shared" si="9"/>
        <v>#REF!</v>
      </c>
      <c r="BP73" s="72" t="e">
        <f t="shared" si="9"/>
        <v>#REF!</v>
      </c>
      <c r="BQ73" s="72" t="e">
        <f t="shared" si="9"/>
        <v>#REF!</v>
      </c>
      <c r="BR73" s="72" t="e">
        <f t="shared" si="9"/>
        <v>#REF!</v>
      </c>
      <c r="BS73" s="72" t="e">
        <f t="shared" si="9"/>
        <v>#REF!</v>
      </c>
      <c r="BT73" s="72" t="e">
        <f t="shared" si="9"/>
        <v>#REF!</v>
      </c>
      <c r="BU73" s="73" t="e">
        <f t="shared" si="9"/>
        <v>#REF!</v>
      </c>
      <c r="BW73" s="67" t="s">
        <v>256</v>
      </c>
      <c r="BX73" s="68"/>
      <c r="BZ73" s="1"/>
      <c r="CA73" s="1"/>
      <c r="CB73" s="1"/>
      <c r="CC73" s="1"/>
      <c r="CD73" s="1"/>
      <c r="CE73" s="1"/>
      <c r="CF73" s="1"/>
      <c r="CG73" s="90"/>
      <c r="CH73" s="1">
        <f>COUNTIFS(C16,$AM$220,P16,$AP$183)</f>
        <v>0</v>
      </c>
      <c r="CI73" s="1">
        <f t="shared" si="22"/>
        <v>0</v>
      </c>
      <c r="CJ73" s="1">
        <f t="shared" si="23"/>
        <v>0</v>
      </c>
      <c r="CK73" s="1">
        <f t="shared" si="24"/>
        <v>0</v>
      </c>
      <c r="CL73" s="1">
        <f>COUNTIFS(C16,$AM$220,P16,$AP$187)</f>
        <v>0</v>
      </c>
      <c r="CM73" s="68">
        <f>COUNTIFS(C16,$AM$220,P16,$AP$188)</f>
        <v>0</v>
      </c>
    </row>
    <row r="74" spans="1:91" ht="15.75" thickBo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K74" s="67" t="s">
        <v>482</v>
      </c>
      <c r="AN74" s="68"/>
      <c r="AO74" s="1" t="s">
        <v>142</v>
      </c>
      <c r="AR74" s="67" t="s">
        <v>234</v>
      </c>
      <c r="AS74" s="68"/>
      <c r="AU74" s="67" t="s">
        <v>58</v>
      </c>
      <c r="AV74" s="68"/>
      <c r="AW74" s="93">
        <v>10</v>
      </c>
      <c r="AY74" s="71"/>
      <c r="AZ74" s="72" t="e">
        <f t="shared" si="47"/>
        <v>#REF!</v>
      </c>
      <c r="BA74" s="72" t="e">
        <f t="shared" si="48"/>
        <v>#REF!</v>
      </c>
      <c r="BB74" s="72" t="e">
        <f t="shared" si="49"/>
        <v>#REF!</v>
      </c>
      <c r="BC74" s="72" t="e">
        <f t="shared" si="50"/>
        <v>#REF!</v>
      </c>
      <c r="BD74" s="72" t="e">
        <f t="shared" si="51"/>
        <v>#REF!</v>
      </c>
      <c r="BE74" s="72" t="e">
        <f t="shared" si="52"/>
        <v>#REF!</v>
      </c>
      <c r="BF74" s="72" t="e">
        <f t="shared" si="53"/>
        <v>#REF!</v>
      </c>
      <c r="BG74" s="72" t="e">
        <f t="shared" si="54"/>
        <v>#REF!</v>
      </c>
      <c r="BH74" s="72" t="e">
        <f t="shared" si="55"/>
        <v>#REF!</v>
      </c>
      <c r="BI74" s="73" t="e">
        <f t="shared" si="56"/>
        <v>#REF!</v>
      </c>
      <c r="BK74" s="67"/>
      <c r="BL74" s="72" t="e">
        <f t="shared" si="20"/>
        <v>#REF!</v>
      </c>
      <c r="BM74" s="72" t="e">
        <f t="shared" si="9"/>
        <v>#REF!</v>
      </c>
      <c r="BN74" s="72" t="e">
        <f t="shared" si="9"/>
        <v>#REF!</v>
      </c>
      <c r="BO74" s="72" t="e">
        <f t="shared" si="9"/>
        <v>#REF!</v>
      </c>
      <c r="BP74" s="72" t="e">
        <f t="shared" si="9"/>
        <v>#REF!</v>
      </c>
      <c r="BQ74" s="72" t="e">
        <f t="shared" si="9"/>
        <v>#REF!</v>
      </c>
      <c r="BR74" s="72" t="e">
        <f t="shared" si="9"/>
        <v>#REF!</v>
      </c>
      <c r="BS74" s="72" t="e">
        <f t="shared" si="9"/>
        <v>#REF!</v>
      </c>
      <c r="BT74" s="72" t="e">
        <f t="shared" si="9"/>
        <v>#REF!</v>
      </c>
      <c r="BU74" s="73" t="e">
        <f t="shared" si="9"/>
        <v>#REF!</v>
      </c>
      <c r="BW74" s="67" t="s">
        <v>258</v>
      </c>
      <c r="BX74" s="68"/>
      <c r="CA74" s="1"/>
      <c r="CB74" s="1"/>
      <c r="CC74" s="1"/>
      <c r="CD74" s="1"/>
      <c r="CE74" s="1"/>
      <c r="CF74" s="1"/>
      <c r="CG74" s="159" t="s">
        <v>200</v>
      </c>
      <c r="CH74" s="53">
        <f t="shared" ref="CH74:CM74" si="57">SUM(CH66+CH67+CH68+CH69+CH70+CH71+CH72+CH73)</f>
        <v>0</v>
      </c>
      <c r="CI74" s="53">
        <f t="shared" si="57"/>
        <v>0</v>
      </c>
      <c r="CJ74" s="53">
        <f t="shared" si="57"/>
        <v>0</v>
      </c>
      <c r="CK74" s="53">
        <f t="shared" si="57"/>
        <v>0</v>
      </c>
      <c r="CL74" s="53">
        <f t="shared" si="57"/>
        <v>0</v>
      </c>
      <c r="CM74" s="84">
        <f t="shared" si="57"/>
        <v>0</v>
      </c>
    </row>
    <row r="75" spans="1:91" ht="15.75" thickBo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K75" s="67" t="s">
        <v>648</v>
      </c>
      <c r="AN75" s="68"/>
      <c r="AO75" s="80" t="s">
        <v>217</v>
      </c>
      <c r="AP75" s="56"/>
      <c r="AQ75" s="57"/>
      <c r="AR75" s="1" t="s">
        <v>237</v>
      </c>
      <c r="AS75" s="68"/>
      <c r="AU75" s="67" t="s">
        <v>61</v>
      </c>
      <c r="AV75" s="68"/>
      <c r="AW75" s="93">
        <v>11</v>
      </c>
      <c r="AY75" s="71"/>
      <c r="AZ75" s="72" t="e">
        <f t="shared" si="47"/>
        <v>#REF!</v>
      </c>
      <c r="BA75" s="72" t="e">
        <f t="shared" si="48"/>
        <v>#REF!</v>
      </c>
      <c r="BB75" s="72" t="e">
        <f t="shared" si="49"/>
        <v>#REF!</v>
      </c>
      <c r="BC75" s="72" t="e">
        <f t="shared" si="50"/>
        <v>#REF!</v>
      </c>
      <c r="BD75" s="72" t="e">
        <f t="shared" si="51"/>
        <v>#REF!</v>
      </c>
      <c r="BE75" s="72" t="e">
        <f t="shared" si="52"/>
        <v>#REF!</v>
      </c>
      <c r="BF75" s="72" t="e">
        <f t="shared" si="53"/>
        <v>#REF!</v>
      </c>
      <c r="BG75" s="72" t="e">
        <f t="shared" si="54"/>
        <v>#REF!</v>
      </c>
      <c r="BH75" s="72" t="e">
        <f t="shared" si="55"/>
        <v>#REF!</v>
      </c>
      <c r="BI75" s="73" t="e">
        <f t="shared" si="56"/>
        <v>#REF!</v>
      </c>
      <c r="BK75" s="67"/>
      <c r="BL75" s="72" t="e">
        <f t="shared" si="20"/>
        <v>#REF!</v>
      </c>
      <c r="BM75" s="72" t="e">
        <f t="shared" si="9"/>
        <v>#REF!</v>
      </c>
      <c r="BN75" s="72" t="e">
        <f t="shared" si="9"/>
        <v>#REF!</v>
      </c>
      <c r="BO75" s="72" t="e">
        <f t="shared" si="9"/>
        <v>#REF!</v>
      </c>
      <c r="BP75" s="72" t="e">
        <f t="shared" si="9"/>
        <v>#REF!</v>
      </c>
      <c r="BQ75" s="72" t="e">
        <f t="shared" si="9"/>
        <v>#REF!</v>
      </c>
      <c r="BR75" s="72" t="e">
        <f t="shared" si="9"/>
        <v>#REF!</v>
      </c>
      <c r="BS75" s="72" t="e">
        <f t="shared" si="9"/>
        <v>#REF!</v>
      </c>
      <c r="BT75" s="72" t="e">
        <f t="shared" si="9"/>
        <v>#REF!</v>
      </c>
      <c r="BU75" s="73" t="e">
        <f t="shared" si="9"/>
        <v>#REF!</v>
      </c>
      <c r="BW75" s="78" t="s">
        <v>260</v>
      </c>
      <c r="BX75" s="84"/>
    </row>
    <row r="76" spans="1:9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K76" s="67" t="s">
        <v>649</v>
      </c>
      <c r="AN76" s="68"/>
      <c r="AQ76" s="68"/>
      <c r="AR76" s="1" t="s">
        <v>240</v>
      </c>
      <c r="AS76" s="68"/>
      <c r="AU76" s="67" t="s">
        <v>262</v>
      </c>
      <c r="AV76" s="68"/>
      <c r="AW76" s="93">
        <v>12</v>
      </c>
      <c r="AY76" s="71"/>
      <c r="AZ76" s="72"/>
      <c r="BA76" s="72"/>
      <c r="BB76" s="72"/>
      <c r="BC76" s="72"/>
      <c r="BD76" s="72"/>
      <c r="BE76" s="72"/>
      <c r="BF76" s="72"/>
      <c r="BG76" s="72"/>
      <c r="BH76" s="72"/>
      <c r="BI76" s="73"/>
      <c r="BK76" s="67"/>
      <c r="BL76" s="72" t="e">
        <f t="shared" si="20"/>
        <v>#REF!</v>
      </c>
      <c r="BM76" s="72" t="e">
        <f t="shared" si="9"/>
        <v>#REF!</v>
      </c>
      <c r="BN76" s="72" t="e">
        <f t="shared" si="9"/>
        <v>#REF!</v>
      </c>
      <c r="BO76" s="72" t="e">
        <f t="shared" si="9"/>
        <v>#REF!</v>
      </c>
      <c r="BP76" s="72" t="e">
        <f t="shared" si="9"/>
        <v>#REF!</v>
      </c>
      <c r="BQ76" s="72" t="e">
        <f t="shared" si="9"/>
        <v>#REF!</v>
      </c>
      <c r="BR76" s="72" t="e">
        <f t="shared" si="9"/>
        <v>#REF!</v>
      </c>
      <c r="BS76" s="72" t="e">
        <f t="shared" si="9"/>
        <v>#REF!</v>
      </c>
      <c r="BT76" s="72" t="e">
        <f t="shared" si="9"/>
        <v>#REF!</v>
      </c>
      <c r="BU76" s="73" t="e">
        <f t="shared" si="9"/>
        <v>#REF!</v>
      </c>
    </row>
    <row r="77" spans="1:91" ht="15.75" thickBo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K77" s="67" t="s">
        <v>650</v>
      </c>
      <c r="AN77" s="68"/>
      <c r="AQ77" s="68"/>
      <c r="AR77" s="1" t="s">
        <v>245</v>
      </c>
      <c r="AS77" s="68"/>
      <c r="AU77" s="67" t="s">
        <v>264</v>
      </c>
      <c r="AV77" s="68"/>
      <c r="AW77" s="93">
        <v>13</v>
      </c>
      <c r="AY77" s="63" t="s">
        <v>265</v>
      </c>
      <c r="AZ77" s="64" t="s">
        <v>205</v>
      </c>
      <c r="BA77" s="64" t="s">
        <v>206</v>
      </c>
      <c r="BB77" s="64" t="s">
        <v>207</v>
      </c>
      <c r="BC77" s="64" t="s">
        <v>208</v>
      </c>
      <c r="BD77" s="64" t="s">
        <v>209</v>
      </c>
      <c r="BE77" s="64" t="s">
        <v>210</v>
      </c>
      <c r="BF77" s="64" t="s">
        <v>211</v>
      </c>
      <c r="BG77" s="64" t="s">
        <v>212</v>
      </c>
      <c r="BH77" s="64" t="s">
        <v>213</v>
      </c>
      <c r="BI77" s="65" t="s">
        <v>214</v>
      </c>
      <c r="BK77" s="81" t="s">
        <v>266</v>
      </c>
      <c r="BL77" s="82" t="e">
        <f>SUM(BL66+BL67+BL68+BL69+BL70+BL71+BL72+BL73+BL74+BL75+BL76)</f>
        <v>#REF!</v>
      </c>
      <c r="BM77" s="82" t="e">
        <f t="shared" ref="BM77:BU77" si="58">SUM(BM66+BM67+BM68+BM69+BM70+BM71+BM72+BM73+BM74+BM75+BM76)</f>
        <v>#REF!</v>
      </c>
      <c r="BN77" s="82" t="e">
        <f t="shared" si="58"/>
        <v>#REF!</v>
      </c>
      <c r="BO77" s="82" t="e">
        <f t="shared" si="58"/>
        <v>#REF!</v>
      </c>
      <c r="BP77" s="82" t="e">
        <f t="shared" si="58"/>
        <v>#REF!</v>
      </c>
      <c r="BQ77" s="82" t="e">
        <f t="shared" si="58"/>
        <v>#REF!</v>
      </c>
      <c r="BR77" s="82" t="e">
        <f t="shared" si="58"/>
        <v>#REF!</v>
      </c>
      <c r="BS77" s="82" t="e">
        <f t="shared" si="58"/>
        <v>#REF!</v>
      </c>
      <c r="BT77" s="82" t="e">
        <f t="shared" si="58"/>
        <v>#REF!</v>
      </c>
      <c r="BU77" s="83" t="e">
        <f t="shared" si="58"/>
        <v>#REF!</v>
      </c>
    </row>
    <row r="78" spans="1:91" ht="15.75" thickBo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K78" s="78" t="s">
        <v>27</v>
      </c>
      <c r="AL78" s="53"/>
      <c r="AM78" s="53"/>
      <c r="AN78" s="84"/>
      <c r="AQ78" s="68"/>
      <c r="AR78" s="1" t="s">
        <v>248</v>
      </c>
      <c r="AS78" s="68"/>
      <c r="AU78" s="67" t="s">
        <v>268</v>
      </c>
      <c r="AV78" s="68"/>
      <c r="AW78" s="93">
        <v>14</v>
      </c>
      <c r="AY78" s="71"/>
      <c r="AZ78" s="72" t="e">
        <f t="shared" ref="AZ78" si="59">IF(AND(#REF!=$X$65,#REF!=$AM$181),#REF!,"0")</f>
        <v>#REF!</v>
      </c>
      <c r="BA78" s="72" t="e">
        <f t="shared" ref="BA78" si="60">IF(AND(#REF!=$X$66,#REF!=$AM$181),#REF!,"0")</f>
        <v>#REF!</v>
      </c>
      <c r="BB78" s="72" t="e">
        <f t="shared" ref="BB78" si="61">IF(AND(#REF!=$X$67,#REF!=$AM$181),#REF!,"0")</f>
        <v>#REF!</v>
      </c>
      <c r="BC78" s="72" t="e">
        <f t="shared" ref="BC78" si="62">IF(AND(#REF!=$X$68,#REF!=$AM$181),#REF!,"0")</f>
        <v>#REF!</v>
      </c>
      <c r="BD78" s="72" t="e">
        <f>IF(AND(#REF!=$X$69,#REF!=$AM$181),#REF!,"0")</f>
        <v>#REF!</v>
      </c>
      <c r="BE78" s="72" t="e">
        <f>IF(AND(#REF!=$X$70,#REF!=$AM$181),#REF!,"0")</f>
        <v>#REF!</v>
      </c>
      <c r="BF78" s="72" t="e">
        <f>IF(AND(#REF!=$X$71,#REF!=$AM$181),#REF!,"0")</f>
        <v>#REF!</v>
      </c>
      <c r="BG78" s="72" t="e">
        <f>IF(AND(#REF!=$X$72,#REF!=$AM$181),#REF!,"0")</f>
        <v>#REF!</v>
      </c>
      <c r="BH78" s="72" t="e">
        <f>IF(AND(#REF!=$X$73,#REF!=$AM$181),#REF!,"0")</f>
        <v>#REF!</v>
      </c>
      <c r="BI78" s="73" t="e">
        <f>IF(AND(#REF!=$X$74,#REF!=$AM$181),#REF!,"0")</f>
        <v>#REF!</v>
      </c>
      <c r="BK78" s="66"/>
      <c r="BL78" s="56" t="s">
        <v>269</v>
      </c>
      <c r="BM78" s="56"/>
      <c r="BN78" s="56"/>
      <c r="BO78" s="56"/>
      <c r="BP78" s="56"/>
      <c r="BQ78" s="56"/>
      <c r="BR78" s="56"/>
      <c r="BS78" s="56"/>
      <c r="BT78" s="56"/>
      <c r="BU78" s="57"/>
    </row>
    <row r="79" spans="1:91" ht="15.75" thickBot="1">
      <c r="AK79" s="67"/>
      <c r="AN79" s="68"/>
      <c r="AO79" s="53"/>
      <c r="AP79" s="53"/>
      <c r="AQ79" s="84"/>
      <c r="AR79" s="1" t="s">
        <v>252</v>
      </c>
      <c r="AS79" s="68"/>
      <c r="AU79" s="67" t="s">
        <v>271</v>
      </c>
      <c r="AV79" s="68"/>
      <c r="AW79" s="93">
        <v>15</v>
      </c>
      <c r="AY79" s="71"/>
      <c r="AZ79" s="72" t="e">
        <f t="shared" ref="AZ79" si="63">IF(AND(#REF!=$X$65,#REF!=$AM$181),#REF!,"0")</f>
        <v>#REF!</v>
      </c>
      <c r="BA79" s="72" t="e">
        <f>IF(AND(#REF!=$X$66,#REF!=$AM$181),#REF!,"0")</f>
        <v>#REF!</v>
      </c>
      <c r="BB79" s="72" t="e">
        <f t="shared" ref="BB79" si="64">IF(AND(#REF!=$X$67,#REF!=$AM$181),#REF!,"0")</f>
        <v>#REF!</v>
      </c>
      <c r="BC79" s="72" t="e">
        <f t="shared" ref="BC79" si="65">IF(AND(#REF!=$X$68,#REF!=$AM$181),#REF!,"0")</f>
        <v>#REF!</v>
      </c>
      <c r="BD79" s="72" t="e">
        <f>IF(AND(#REF!=$X$69,#REF!=$AM$181),#REF!,"0")</f>
        <v>#REF!</v>
      </c>
      <c r="BE79" s="72" t="e">
        <f>IF(AND(#REF!=$X$70,#REF!=$AM$181),#REF!,"0")</f>
        <v>#REF!</v>
      </c>
      <c r="BF79" s="72" t="e">
        <f>IF(AND(#REF!=$X$71,#REF!=$AM$181),#REF!,"0")</f>
        <v>#REF!</v>
      </c>
      <c r="BG79" s="72" t="e">
        <f>IF(AND(#REF!=$X$72,#REF!=$AM$181),#REF!,"0")</f>
        <v>#REF!</v>
      </c>
      <c r="BH79" s="72" t="e">
        <f>IF(AND(#REF!=$X$73,#REF!=$AM$181),#REF!,"0")</f>
        <v>#REF!</v>
      </c>
      <c r="BI79" s="73" t="e">
        <f>IF(AND(#REF!=$X$74,#REF!=$AM$181),#REF!,"0")</f>
        <v>#REF!</v>
      </c>
      <c r="BK79" s="67"/>
      <c r="BL79" s="72" t="s">
        <v>205</v>
      </c>
      <c r="BM79" s="72" t="s">
        <v>206</v>
      </c>
      <c r="BN79" s="72" t="s">
        <v>207</v>
      </c>
      <c r="BO79" s="72" t="s">
        <v>208</v>
      </c>
      <c r="BP79" s="72" t="s">
        <v>209</v>
      </c>
      <c r="BQ79" s="72" t="s">
        <v>210</v>
      </c>
      <c r="BR79" s="72" t="s">
        <v>211</v>
      </c>
      <c r="BS79" s="72" t="s">
        <v>212</v>
      </c>
      <c r="BT79" s="72" t="s">
        <v>213</v>
      </c>
      <c r="BU79" s="73" t="s">
        <v>214</v>
      </c>
    </row>
    <row r="80" spans="1:91">
      <c r="AK80" s="67"/>
      <c r="AN80" s="68"/>
      <c r="AO80" s="1" t="s">
        <v>43</v>
      </c>
      <c r="AQ80" s="68"/>
      <c r="AR80" s="1" t="s">
        <v>256</v>
      </c>
      <c r="AS80" s="68"/>
      <c r="AU80" s="67" t="s">
        <v>273</v>
      </c>
      <c r="AV80" s="68"/>
      <c r="AW80" s="93">
        <v>16</v>
      </c>
      <c r="AY80" s="71"/>
      <c r="AZ80" s="72" t="e">
        <f t="shared" ref="AZ80" si="66">IF(AND(#REF!=$X$65,#REF!=$AM$181),#REF!,"0")</f>
        <v>#REF!</v>
      </c>
      <c r="BA80" s="72" t="e">
        <f t="shared" ref="BA80" si="67">IF(AND(#REF!=$X$66,#REF!=$AM$181),#REF!,"0")</f>
        <v>#REF!</v>
      </c>
      <c r="BB80" s="72" t="e">
        <f t="shared" ref="BB80" si="68">IF(AND(#REF!=$X$67,#REF!=$AM$181),#REF!,"0")</f>
        <v>#REF!</v>
      </c>
      <c r="BC80" s="72" t="e">
        <f t="shared" ref="BC80" si="69">IF(AND(#REF!=$X$68,#REF!=$AM$181),#REF!,"0")</f>
        <v>#REF!</v>
      </c>
      <c r="BD80" s="72" t="e">
        <f t="shared" ref="BD80" si="70">IF(AND(#REF!=$X$69,#REF!=$AM$181),#REF!,"0")</f>
        <v>#REF!</v>
      </c>
      <c r="BE80" s="72" t="e">
        <f t="shared" ref="BE80" si="71">IF(AND(#REF!=$X$70,#REF!=$AM$181),#REF!,"0")</f>
        <v>#REF!</v>
      </c>
      <c r="BF80" s="72" t="e">
        <f t="shared" ref="BF80" si="72">IF(AND(#REF!=$X$71,#REF!=$AM$181),#REF!,"0")</f>
        <v>#REF!</v>
      </c>
      <c r="BG80" s="72" t="e">
        <f t="shared" ref="BG80" si="73">IF(AND(#REF!=$X$72,#REF!=$AM$181),#REF!,"0")</f>
        <v>#REF!</v>
      </c>
      <c r="BH80" s="72" t="e">
        <f t="shared" ref="BH80" si="74">IF(AND(#REF!=$X$73,#REF!=$AM$181),#REF!,"0")</f>
        <v>#REF!</v>
      </c>
      <c r="BI80" s="73" t="e">
        <f t="shared" ref="BI80" si="75">IF(AND(#REF!=$X$74,#REF!=$AM$181),#REF!,"0")</f>
        <v>#REF!</v>
      </c>
      <c r="BK80" s="67"/>
      <c r="BL80" s="72" t="e">
        <f>AZ91+AZ104+AZ117+AZ130</f>
        <v>#REF!</v>
      </c>
      <c r="BM80" s="72" t="e">
        <f>BA91+BA104+BA117+BA130</f>
        <v>#REF!</v>
      </c>
      <c r="BN80" s="72" t="e">
        <f>BB91+BB104+BB117+BB130</f>
        <v>#REF!</v>
      </c>
      <c r="BO80" s="72" t="e">
        <f>BC91+BC104+BC117+BC130</f>
        <v>#REF!</v>
      </c>
      <c r="BP80" s="72" t="e">
        <f>BD91+BD104+BD117+BD130</f>
        <v>#REF!</v>
      </c>
      <c r="BQ80" s="72" t="e">
        <f t="shared" ref="BQ80:BU80" si="76">BE91+BE104+BE117+BE130</f>
        <v>#REF!</v>
      </c>
      <c r="BR80" s="72" t="e">
        <f t="shared" si="76"/>
        <v>#REF!</v>
      </c>
      <c r="BS80" s="72" t="e">
        <f t="shared" si="76"/>
        <v>#REF!</v>
      </c>
      <c r="BT80" s="72" t="e">
        <f t="shared" si="76"/>
        <v>#REF!</v>
      </c>
      <c r="BU80" s="73" t="e">
        <f t="shared" si="76"/>
        <v>#REF!</v>
      </c>
    </row>
    <row r="81" spans="34:83" ht="15.75" thickBot="1">
      <c r="AK81" s="67"/>
      <c r="AN81" s="68"/>
      <c r="AO81" s="85" t="s">
        <v>274</v>
      </c>
      <c r="AP81" s="53"/>
      <c r="AQ81" s="84"/>
      <c r="AR81" s="1" t="s">
        <v>258</v>
      </c>
      <c r="AS81" s="68"/>
      <c r="AU81" s="67" t="s">
        <v>275</v>
      </c>
      <c r="AV81" s="68"/>
      <c r="AW81" s="93">
        <v>17</v>
      </c>
      <c r="AY81" s="71"/>
      <c r="AZ81" s="72" t="e">
        <f t="shared" ref="AZ81" si="77">IF(AND(#REF!=$X$65,#REF!=$AM$181),#REF!,"0")</f>
        <v>#REF!</v>
      </c>
      <c r="BA81" s="72" t="e">
        <f t="shared" ref="BA81" si="78">IF(AND(#REF!=$X$66,#REF!=$AM$181),#REF!,"0")</f>
        <v>#REF!</v>
      </c>
      <c r="BB81" s="72" t="e">
        <f t="shared" ref="BB81" si="79">IF(AND(#REF!=$X$67,#REF!=$AM$181),#REF!,"0")</f>
        <v>#REF!</v>
      </c>
      <c r="BC81" s="72" t="e">
        <f t="shared" ref="BC81" si="80">IF(AND(#REF!=$X$68,#REF!=$AM$181),#REF!,"0")</f>
        <v>#REF!</v>
      </c>
      <c r="BD81" s="72" t="e">
        <f t="shared" ref="BD81" si="81">IF(AND(#REF!=$X$69,#REF!=$AM$181),#REF!,"0")</f>
        <v>#REF!</v>
      </c>
      <c r="BE81" s="72" t="e">
        <f t="shared" ref="BE81" si="82">IF(AND(#REF!=$X$70,#REF!=$AM$181),#REF!,"0")</f>
        <v>#REF!</v>
      </c>
      <c r="BF81" s="72" t="e">
        <f t="shared" ref="BF81" si="83">IF(AND(#REF!=$X$71,#REF!=$AM$181),#REF!,"0")</f>
        <v>#REF!</v>
      </c>
      <c r="BG81" s="72" t="e">
        <f t="shared" ref="BG81" si="84">IF(AND(#REF!=$X$72,#REF!=$AM$181),#REF!,"0")</f>
        <v>#REF!</v>
      </c>
      <c r="BH81" s="72" t="e">
        <f t="shared" ref="BH81" si="85">IF(AND(#REF!=$X$73,#REF!=$AM$181),#REF!,"0")</f>
        <v>#REF!</v>
      </c>
      <c r="BI81" s="73" t="e">
        <f t="shared" ref="BI81" si="86">IF(AND(#REF!=$X$74,#REF!=$AM$181),#REF!,"0")</f>
        <v>#REF!</v>
      </c>
      <c r="BK81" s="67"/>
      <c r="BL81" s="72" t="e">
        <f>AZ92+AZ105+AZ118+AZ131</f>
        <v>#REF!</v>
      </c>
      <c r="BM81" s="72" t="e">
        <f>BA92+BA105+BA118+BA131</f>
        <v>#REF!</v>
      </c>
      <c r="BN81" s="72" t="e">
        <f>BB92+BB105+BB118+BB131</f>
        <v>#REF!</v>
      </c>
      <c r="BO81" s="72" t="e">
        <f t="shared" ref="BO81:BU90" si="87">BC92+BC105+BC118+BC131</f>
        <v>#REF!</v>
      </c>
      <c r="BP81" s="72" t="e">
        <f t="shared" si="87"/>
        <v>#REF!</v>
      </c>
      <c r="BQ81" s="72" t="e">
        <f t="shared" si="87"/>
        <v>#REF!</v>
      </c>
      <c r="BR81" s="72" t="e">
        <f t="shared" si="87"/>
        <v>#REF!</v>
      </c>
      <c r="BS81" s="72" t="e">
        <f t="shared" si="87"/>
        <v>#REF!</v>
      </c>
      <c r="BT81" s="72" t="e">
        <f t="shared" si="87"/>
        <v>#REF!</v>
      </c>
      <c r="BU81" s="73" t="e">
        <f t="shared" si="87"/>
        <v>#REF!</v>
      </c>
    </row>
    <row r="82" spans="34:83" ht="15.75" thickBot="1">
      <c r="AK82" s="67"/>
      <c r="AN82" s="68"/>
      <c r="AO82" s="68" t="s">
        <v>71</v>
      </c>
      <c r="AR82" s="78" t="s">
        <v>260</v>
      </c>
      <c r="AS82" s="84"/>
      <c r="AU82" s="67" t="s">
        <v>277</v>
      </c>
      <c r="AV82" s="68"/>
      <c r="AW82" s="93">
        <v>18</v>
      </c>
      <c r="AY82" s="71"/>
      <c r="AZ82" s="72" t="e">
        <f t="shared" ref="AZ82" si="88">IF(AND(#REF!=$X$65,#REF!=$AM$181),#REF!,"0")</f>
        <v>#REF!</v>
      </c>
      <c r="BA82" s="72" t="e">
        <f t="shared" ref="BA82" si="89">IF(AND(#REF!=$X$66,#REF!=$AM$181),#REF!,"0")</f>
        <v>#REF!</v>
      </c>
      <c r="BB82" s="72" t="e">
        <f t="shared" ref="BB82" si="90">IF(AND(#REF!=$X$67,#REF!=$AM$181),#REF!,"0")</f>
        <v>#REF!</v>
      </c>
      <c r="BC82" s="72" t="e">
        <f t="shared" ref="BC82" si="91">IF(AND(#REF!=$X$68,#REF!=$AM$181),#REF!,"0")</f>
        <v>#REF!</v>
      </c>
      <c r="BD82" s="72" t="e">
        <f t="shared" ref="BD82" si="92">IF(AND(#REF!=$X$69,#REF!=$AM$181),#REF!,"0")</f>
        <v>#REF!</v>
      </c>
      <c r="BE82" s="72" t="e">
        <f t="shared" ref="BE82" si="93">IF(AND(#REF!=$X$70,#REF!=$AM$181),#REF!,"0")</f>
        <v>#REF!</v>
      </c>
      <c r="BF82" s="72" t="e">
        <f t="shared" ref="BF82" si="94">IF(AND(#REF!=$X$71,#REF!=$AM$181),#REF!,"0")</f>
        <v>#REF!</v>
      </c>
      <c r="BG82" s="72" t="e">
        <f t="shared" ref="BG82" si="95">IF(AND(#REF!=$X$72,#REF!=$AM$181),#REF!,"0")</f>
        <v>#REF!</v>
      </c>
      <c r="BH82" s="72" t="e">
        <f t="shared" ref="BH82" si="96">IF(AND(#REF!=$X$73,#REF!=$AM$181),#REF!,"0")</f>
        <v>#REF!</v>
      </c>
      <c r="BI82" s="73" t="e">
        <f t="shared" ref="BI82" si="97">IF(AND(#REF!=$X$74,#REF!=$AM$181),#REF!,"0")</f>
        <v>#REF!</v>
      </c>
      <c r="BK82" s="67"/>
      <c r="BL82" s="72" t="e">
        <f t="shared" ref="BL82:BN90" si="98">AZ93+AZ106+AZ119+AZ132</f>
        <v>#REF!</v>
      </c>
      <c r="BM82" s="72" t="e">
        <f t="shared" si="98"/>
        <v>#REF!</v>
      </c>
      <c r="BN82" s="72" t="e">
        <f>BB93+BB106+BB119+BB132</f>
        <v>#REF!</v>
      </c>
      <c r="BO82" s="72" t="e">
        <f t="shared" si="87"/>
        <v>#REF!</v>
      </c>
      <c r="BP82" s="72" t="e">
        <f t="shared" si="87"/>
        <v>#REF!</v>
      </c>
      <c r="BQ82" s="72" t="e">
        <f t="shared" si="87"/>
        <v>#REF!</v>
      </c>
      <c r="BR82" s="72" t="e">
        <f t="shared" si="87"/>
        <v>#REF!</v>
      </c>
      <c r="BS82" s="72" t="e">
        <f t="shared" si="87"/>
        <v>#REF!</v>
      </c>
      <c r="BT82" s="72" t="e">
        <f t="shared" si="87"/>
        <v>#REF!</v>
      </c>
      <c r="BU82" s="73" t="e">
        <f t="shared" si="87"/>
        <v>#REF!</v>
      </c>
    </row>
    <row r="83" spans="34:83">
      <c r="AK83" s="67"/>
      <c r="AN83" s="68"/>
      <c r="AO83" s="68" t="s">
        <v>48</v>
      </c>
      <c r="AU83" s="67" t="s">
        <v>279</v>
      </c>
      <c r="AV83" s="68"/>
      <c r="AW83" s="93">
        <v>19</v>
      </c>
      <c r="AY83" s="71"/>
      <c r="AZ83" s="72" t="e">
        <f t="shared" ref="AZ83:AZ88" si="99">IF(AND(#REF!=$X$65,#REF!=$AM$181),#REF!,"0")</f>
        <v>#REF!</v>
      </c>
      <c r="BA83" s="72" t="e">
        <f t="shared" ref="BA83:BA88" si="100">IF(AND(#REF!=$X$66,#REF!=$AM$181),#REF!,"0")</f>
        <v>#REF!</v>
      </c>
      <c r="BB83" s="72" t="e">
        <f t="shared" ref="BB83:BB88" si="101">IF(AND(#REF!=$X$67,#REF!=$AM$181),#REF!,"0")</f>
        <v>#REF!</v>
      </c>
      <c r="BC83" s="72" t="e">
        <f t="shared" ref="BC83:BC88" si="102">IF(AND(#REF!=$X$68,#REF!=$AM$181),#REF!,"0")</f>
        <v>#REF!</v>
      </c>
      <c r="BD83" s="72" t="e">
        <f t="shared" ref="BD83:BD88" si="103">IF(AND(#REF!=$X$69,#REF!=$AM$181),#REF!,"0")</f>
        <v>#REF!</v>
      </c>
      <c r="BE83" s="72" t="e">
        <f t="shared" ref="BE83:BE88" si="104">IF(AND(#REF!=$X$70,#REF!=$AM$181),#REF!,"0")</f>
        <v>#REF!</v>
      </c>
      <c r="BF83" s="72" t="e">
        <f t="shared" ref="BF83:BF88" si="105">IF(AND(#REF!=$X$71,#REF!=$AM$181),#REF!,"0")</f>
        <v>#REF!</v>
      </c>
      <c r="BG83" s="72" t="e">
        <f t="shared" ref="BG83:BG88" si="106">IF(AND(#REF!=$X$72,#REF!=$AM$181),#REF!,"0")</f>
        <v>#REF!</v>
      </c>
      <c r="BH83" s="72" t="e">
        <f t="shared" ref="BH83:BH88" si="107">IF(AND(#REF!=$X$73,#REF!=$AM$181),#REF!,"0")</f>
        <v>#REF!</v>
      </c>
      <c r="BI83" s="73" t="e">
        <f t="shared" ref="BI83:BI88" si="108">IF(AND(#REF!=$X$74,#REF!=$AM$181),#REF!,"0")</f>
        <v>#REF!</v>
      </c>
      <c r="BK83" s="67"/>
      <c r="BL83" s="72" t="e">
        <f t="shared" si="98"/>
        <v>#REF!</v>
      </c>
      <c r="BM83" s="72" t="e">
        <f t="shared" si="98"/>
        <v>#REF!</v>
      </c>
      <c r="BN83" s="72" t="e">
        <f t="shared" si="98"/>
        <v>#REF!</v>
      </c>
      <c r="BO83" s="72" t="e">
        <f t="shared" si="87"/>
        <v>#REF!</v>
      </c>
      <c r="BP83" s="72" t="e">
        <f t="shared" si="87"/>
        <v>#REF!</v>
      </c>
      <c r="BQ83" s="72" t="e">
        <f t="shared" si="87"/>
        <v>#REF!</v>
      </c>
      <c r="BR83" s="72" t="e">
        <f t="shared" si="87"/>
        <v>#REF!</v>
      </c>
      <c r="BS83" s="72" t="e">
        <f t="shared" si="87"/>
        <v>#REF!</v>
      </c>
      <c r="BT83" s="72" t="e">
        <f t="shared" si="87"/>
        <v>#REF!</v>
      </c>
      <c r="BU83" s="73" t="e">
        <f t="shared" si="87"/>
        <v>#REF!</v>
      </c>
    </row>
    <row r="84" spans="34:83">
      <c r="AK84" s="67"/>
      <c r="AN84" s="68"/>
      <c r="AO84" s="68" t="s">
        <v>281</v>
      </c>
      <c r="AU84" s="67" t="s">
        <v>282</v>
      </c>
      <c r="AV84" s="68"/>
      <c r="AW84" s="93">
        <v>20</v>
      </c>
      <c r="AY84" s="71"/>
      <c r="AZ84" s="72" t="e">
        <f t="shared" si="99"/>
        <v>#REF!</v>
      </c>
      <c r="BA84" s="72" t="e">
        <f t="shared" si="100"/>
        <v>#REF!</v>
      </c>
      <c r="BB84" s="72" t="e">
        <f t="shared" si="101"/>
        <v>#REF!</v>
      </c>
      <c r="BC84" s="72" t="e">
        <f t="shared" si="102"/>
        <v>#REF!</v>
      </c>
      <c r="BD84" s="72" t="e">
        <f t="shared" si="103"/>
        <v>#REF!</v>
      </c>
      <c r="BE84" s="72" t="e">
        <f t="shared" si="104"/>
        <v>#REF!</v>
      </c>
      <c r="BF84" s="72" t="e">
        <f t="shared" si="105"/>
        <v>#REF!</v>
      </c>
      <c r="BG84" s="72" t="e">
        <f t="shared" si="106"/>
        <v>#REF!</v>
      </c>
      <c r="BH84" s="72" t="e">
        <f t="shared" si="107"/>
        <v>#REF!</v>
      </c>
      <c r="BI84" s="73" t="e">
        <f t="shared" si="108"/>
        <v>#REF!</v>
      </c>
      <c r="BK84" s="67"/>
      <c r="BL84" s="72" t="e">
        <f t="shared" si="98"/>
        <v>#REF!</v>
      </c>
      <c r="BM84" s="72" t="e">
        <f t="shared" si="98"/>
        <v>#REF!</v>
      </c>
      <c r="BN84" s="72" t="e">
        <f t="shared" si="98"/>
        <v>#REF!</v>
      </c>
      <c r="BO84" s="72" t="e">
        <f t="shared" si="87"/>
        <v>#REF!</v>
      </c>
      <c r="BP84" s="72" t="e">
        <f t="shared" si="87"/>
        <v>#REF!</v>
      </c>
      <c r="BQ84" s="72" t="e">
        <f t="shared" si="87"/>
        <v>#REF!</v>
      </c>
      <c r="BR84" s="72" t="e">
        <f t="shared" si="87"/>
        <v>#REF!</v>
      </c>
      <c r="BS84" s="72" t="e">
        <f t="shared" si="87"/>
        <v>#REF!</v>
      </c>
      <c r="BT84" s="72" t="e">
        <f t="shared" si="87"/>
        <v>#REF!</v>
      </c>
      <c r="BU84" s="73" t="e">
        <f t="shared" si="87"/>
        <v>#REF!</v>
      </c>
    </row>
    <row r="85" spans="34:83" ht="15.75" thickBot="1">
      <c r="AK85" s="67"/>
      <c r="AN85" s="68"/>
      <c r="AO85" s="84" t="s">
        <v>284</v>
      </c>
      <c r="AU85" s="67" t="s">
        <v>285</v>
      </c>
      <c r="AV85" s="68"/>
      <c r="AW85" s="93">
        <v>21</v>
      </c>
      <c r="AY85" s="71"/>
      <c r="AZ85" s="72" t="e">
        <f t="shared" si="99"/>
        <v>#REF!</v>
      </c>
      <c r="BA85" s="72" t="e">
        <f t="shared" si="100"/>
        <v>#REF!</v>
      </c>
      <c r="BB85" s="72" t="e">
        <f t="shared" si="101"/>
        <v>#REF!</v>
      </c>
      <c r="BC85" s="72" t="e">
        <f t="shared" si="102"/>
        <v>#REF!</v>
      </c>
      <c r="BD85" s="72" t="e">
        <f t="shared" si="103"/>
        <v>#REF!</v>
      </c>
      <c r="BE85" s="72" t="e">
        <f t="shared" si="104"/>
        <v>#REF!</v>
      </c>
      <c r="BF85" s="72" t="e">
        <f t="shared" si="105"/>
        <v>#REF!</v>
      </c>
      <c r="BG85" s="72" t="e">
        <f t="shared" si="106"/>
        <v>#REF!</v>
      </c>
      <c r="BH85" s="72" t="e">
        <f t="shared" si="107"/>
        <v>#REF!</v>
      </c>
      <c r="BI85" s="73" t="e">
        <f t="shared" si="108"/>
        <v>#REF!</v>
      </c>
      <c r="BK85" s="67"/>
      <c r="BL85" s="72" t="e">
        <f t="shared" si="98"/>
        <v>#REF!</v>
      </c>
      <c r="BM85" s="72" t="e">
        <f t="shared" si="98"/>
        <v>#REF!</v>
      </c>
      <c r="BN85" s="72" t="e">
        <f t="shared" si="98"/>
        <v>#REF!</v>
      </c>
      <c r="BO85" s="72" t="e">
        <f t="shared" si="87"/>
        <v>#REF!</v>
      </c>
      <c r="BP85" s="72" t="e">
        <f t="shared" si="87"/>
        <v>#REF!</v>
      </c>
      <c r="BQ85" s="72" t="e">
        <f t="shared" si="87"/>
        <v>#REF!</v>
      </c>
      <c r="BR85" s="72" t="e">
        <f t="shared" si="87"/>
        <v>#REF!</v>
      </c>
      <c r="BS85" s="72" t="e">
        <f t="shared" si="87"/>
        <v>#REF!</v>
      </c>
      <c r="BT85" s="72" t="e">
        <f t="shared" si="87"/>
        <v>#REF!</v>
      </c>
      <c r="BU85" s="73" t="e">
        <f t="shared" si="87"/>
        <v>#REF!</v>
      </c>
    </row>
    <row r="86" spans="34:83">
      <c r="AK86" s="67"/>
      <c r="AN86" s="68"/>
      <c r="AU86" s="67" t="s">
        <v>287</v>
      </c>
      <c r="AV86" s="68"/>
      <c r="AW86" s="93">
        <v>22</v>
      </c>
      <c r="AY86" s="71"/>
      <c r="AZ86" s="72" t="e">
        <f t="shared" si="99"/>
        <v>#REF!</v>
      </c>
      <c r="BA86" s="72" t="e">
        <f t="shared" si="100"/>
        <v>#REF!</v>
      </c>
      <c r="BB86" s="72" t="e">
        <f t="shared" si="101"/>
        <v>#REF!</v>
      </c>
      <c r="BC86" s="72" t="e">
        <f t="shared" si="102"/>
        <v>#REF!</v>
      </c>
      <c r="BD86" s="72" t="e">
        <f t="shared" si="103"/>
        <v>#REF!</v>
      </c>
      <c r="BE86" s="72" t="e">
        <f t="shared" si="104"/>
        <v>#REF!</v>
      </c>
      <c r="BF86" s="72" t="e">
        <f t="shared" si="105"/>
        <v>#REF!</v>
      </c>
      <c r="BG86" s="72" t="e">
        <f t="shared" si="106"/>
        <v>#REF!</v>
      </c>
      <c r="BH86" s="72" t="e">
        <f t="shared" si="107"/>
        <v>#REF!</v>
      </c>
      <c r="BI86" s="73" t="e">
        <f t="shared" si="108"/>
        <v>#REF!</v>
      </c>
      <c r="BK86" s="67"/>
      <c r="BL86" s="72" t="e">
        <f t="shared" si="98"/>
        <v>#REF!</v>
      </c>
      <c r="BM86" s="72" t="e">
        <f t="shared" si="98"/>
        <v>#REF!</v>
      </c>
      <c r="BN86" s="72" t="e">
        <f t="shared" si="98"/>
        <v>#REF!</v>
      </c>
      <c r="BO86" s="72" t="e">
        <f t="shared" si="87"/>
        <v>#REF!</v>
      </c>
      <c r="BP86" s="72" t="e">
        <f t="shared" si="87"/>
        <v>#REF!</v>
      </c>
      <c r="BQ86" s="72" t="e">
        <f t="shared" si="87"/>
        <v>#REF!</v>
      </c>
      <c r="BR86" s="72" t="e">
        <f t="shared" si="87"/>
        <v>#REF!</v>
      </c>
      <c r="BS86" s="72" t="e">
        <f t="shared" si="87"/>
        <v>#REF!</v>
      </c>
      <c r="BT86" s="72" t="e">
        <f t="shared" si="87"/>
        <v>#REF!</v>
      </c>
      <c r="BU86" s="73" t="e">
        <f t="shared" si="87"/>
        <v>#REF!</v>
      </c>
    </row>
    <row r="87" spans="34:83" ht="15.75" thickBot="1">
      <c r="AK87" s="67"/>
      <c r="AN87" s="68"/>
      <c r="AU87" s="67" t="s">
        <v>289</v>
      </c>
      <c r="AV87" s="68"/>
      <c r="AW87" s="93">
        <v>23</v>
      </c>
      <c r="AY87" s="71"/>
      <c r="AZ87" s="72" t="e">
        <f t="shared" si="99"/>
        <v>#REF!</v>
      </c>
      <c r="BA87" s="72" t="e">
        <f t="shared" si="100"/>
        <v>#REF!</v>
      </c>
      <c r="BB87" s="72" t="e">
        <f t="shared" si="101"/>
        <v>#REF!</v>
      </c>
      <c r="BC87" s="72" t="e">
        <f t="shared" si="102"/>
        <v>#REF!</v>
      </c>
      <c r="BD87" s="72" t="e">
        <f t="shared" si="103"/>
        <v>#REF!</v>
      </c>
      <c r="BE87" s="72" t="e">
        <f t="shared" si="104"/>
        <v>#REF!</v>
      </c>
      <c r="BF87" s="72" t="e">
        <f t="shared" si="105"/>
        <v>#REF!</v>
      </c>
      <c r="BG87" s="72" t="e">
        <f t="shared" si="106"/>
        <v>#REF!</v>
      </c>
      <c r="BH87" s="72" t="e">
        <f t="shared" si="107"/>
        <v>#REF!</v>
      </c>
      <c r="BI87" s="73" t="e">
        <f t="shared" si="108"/>
        <v>#REF!</v>
      </c>
      <c r="BK87" s="67"/>
      <c r="BL87" s="72" t="e">
        <f t="shared" si="98"/>
        <v>#REF!</v>
      </c>
      <c r="BM87" s="72" t="e">
        <f t="shared" si="98"/>
        <v>#REF!</v>
      </c>
      <c r="BN87" s="72" t="e">
        <f t="shared" si="98"/>
        <v>#REF!</v>
      </c>
      <c r="BO87" s="72" t="e">
        <f t="shared" si="87"/>
        <v>#REF!</v>
      </c>
      <c r="BP87" s="72" t="e">
        <f t="shared" si="87"/>
        <v>#REF!</v>
      </c>
      <c r="BQ87" s="72" t="e">
        <f t="shared" si="87"/>
        <v>#REF!</v>
      </c>
      <c r="BR87" s="72" t="e">
        <f t="shared" si="87"/>
        <v>#REF!</v>
      </c>
      <c r="BS87" s="72" t="e">
        <f t="shared" si="87"/>
        <v>#REF!</v>
      </c>
      <c r="BT87" s="72" t="e">
        <f t="shared" si="87"/>
        <v>#REF!</v>
      </c>
      <c r="BU87" s="73" t="e">
        <f t="shared" si="87"/>
        <v>#REF!</v>
      </c>
    </row>
    <row r="88" spans="34:83">
      <c r="AK88" s="67"/>
      <c r="AN88" s="68"/>
      <c r="AO88" s="61" t="s">
        <v>291</v>
      </c>
      <c r="AP88" s="61"/>
      <c r="AQ88" s="62"/>
      <c r="AU88" s="67" t="s">
        <v>293</v>
      </c>
      <c r="AV88" s="68"/>
      <c r="AW88" s="93">
        <v>24</v>
      </c>
      <c r="AY88" s="71"/>
      <c r="AZ88" s="72" t="e">
        <f t="shared" si="99"/>
        <v>#REF!</v>
      </c>
      <c r="BA88" s="72" t="e">
        <f t="shared" si="100"/>
        <v>#REF!</v>
      </c>
      <c r="BB88" s="72" t="e">
        <f t="shared" si="101"/>
        <v>#REF!</v>
      </c>
      <c r="BC88" s="72" t="e">
        <f t="shared" si="102"/>
        <v>#REF!</v>
      </c>
      <c r="BD88" s="72" t="e">
        <f t="shared" si="103"/>
        <v>#REF!</v>
      </c>
      <c r="BE88" s="72" t="e">
        <f t="shared" si="104"/>
        <v>#REF!</v>
      </c>
      <c r="BF88" s="72" t="e">
        <f t="shared" si="105"/>
        <v>#REF!</v>
      </c>
      <c r="BG88" s="72" t="e">
        <f t="shared" si="106"/>
        <v>#REF!</v>
      </c>
      <c r="BH88" s="72" t="e">
        <f t="shared" si="107"/>
        <v>#REF!</v>
      </c>
      <c r="BI88" s="73" t="e">
        <f t="shared" si="108"/>
        <v>#REF!</v>
      </c>
      <c r="BK88" s="67"/>
      <c r="BL88" s="72" t="e">
        <f t="shared" si="98"/>
        <v>#REF!</v>
      </c>
      <c r="BM88" s="72" t="e">
        <f t="shared" si="98"/>
        <v>#REF!</v>
      </c>
      <c r="BN88" s="72" t="e">
        <f t="shared" si="98"/>
        <v>#REF!</v>
      </c>
      <c r="BO88" s="72" t="e">
        <f t="shared" si="87"/>
        <v>#REF!</v>
      </c>
      <c r="BP88" s="72" t="e">
        <f t="shared" si="87"/>
        <v>#REF!</v>
      </c>
      <c r="BQ88" s="72" t="e">
        <f t="shared" si="87"/>
        <v>#REF!</v>
      </c>
      <c r="BR88" s="72" t="e">
        <f t="shared" si="87"/>
        <v>#REF!</v>
      </c>
      <c r="BS88" s="72" t="e">
        <f t="shared" si="87"/>
        <v>#REF!</v>
      </c>
      <c r="BT88" s="72" t="e">
        <f>BH99+BH112+BH125+BH138</f>
        <v>#REF!</v>
      </c>
      <c r="BU88" s="73" t="e">
        <f t="shared" si="87"/>
        <v>#REF!</v>
      </c>
    </row>
    <row r="89" spans="34:83" ht="15.75" thickBot="1">
      <c r="AK89" s="67"/>
      <c r="AN89" s="68"/>
      <c r="AO89" s="1" t="s">
        <v>295</v>
      </c>
      <c r="AQ89" s="59"/>
      <c r="AU89" s="67" t="s">
        <v>69</v>
      </c>
      <c r="AV89" s="68"/>
      <c r="AW89" s="93">
        <v>25</v>
      </c>
      <c r="AY89" s="81"/>
      <c r="AZ89" s="82"/>
      <c r="BA89" s="82"/>
      <c r="BB89" s="82"/>
      <c r="BC89" s="82"/>
      <c r="BD89" s="82"/>
      <c r="BE89" s="82"/>
      <c r="BF89" s="82"/>
      <c r="BG89" s="82"/>
      <c r="BH89" s="82"/>
      <c r="BI89" s="83"/>
      <c r="BK89" s="67"/>
      <c r="BL89" s="72" t="e">
        <f t="shared" si="98"/>
        <v>#REF!</v>
      </c>
      <c r="BM89" s="72" t="e">
        <f t="shared" si="98"/>
        <v>#REF!</v>
      </c>
      <c r="BN89" s="72" t="e">
        <f t="shared" si="98"/>
        <v>#REF!</v>
      </c>
      <c r="BO89" s="72" t="e">
        <f t="shared" si="87"/>
        <v>#REF!</v>
      </c>
      <c r="BP89" s="72" t="e">
        <f t="shared" si="87"/>
        <v>#REF!</v>
      </c>
      <c r="BQ89" s="72" t="e">
        <f t="shared" si="87"/>
        <v>#REF!</v>
      </c>
      <c r="BR89" s="72" t="e">
        <f t="shared" si="87"/>
        <v>#REF!</v>
      </c>
      <c r="BS89" s="72" t="e">
        <f t="shared" si="87"/>
        <v>#REF!</v>
      </c>
      <c r="BT89" s="72" t="e">
        <f t="shared" si="87"/>
        <v>#REF!</v>
      </c>
      <c r="BU89" s="73" t="e">
        <f t="shared" si="87"/>
        <v>#REF!</v>
      </c>
    </row>
    <row r="90" spans="34:83">
      <c r="AK90" s="67"/>
      <c r="AN90" s="68"/>
      <c r="AO90" s="1" t="s">
        <v>298</v>
      </c>
      <c r="AQ90" s="59"/>
      <c r="AU90" s="67" t="s">
        <v>299</v>
      </c>
      <c r="AV90" s="68"/>
      <c r="AW90" s="93">
        <v>26</v>
      </c>
      <c r="AY90" s="63" t="s">
        <v>51</v>
      </c>
      <c r="AZ90" s="64" t="s">
        <v>205</v>
      </c>
      <c r="BA90" s="64" t="s">
        <v>206</v>
      </c>
      <c r="BB90" s="64" t="s">
        <v>207</v>
      </c>
      <c r="BC90" s="64" t="s">
        <v>208</v>
      </c>
      <c r="BD90" s="64" t="s">
        <v>209</v>
      </c>
      <c r="BE90" s="64" t="s">
        <v>210</v>
      </c>
      <c r="BF90" s="64" t="s">
        <v>211</v>
      </c>
      <c r="BG90" s="64" t="s">
        <v>300</v>
      </c>
      <c r="BH90" s="64" t="s">
        <v>213</v>
      </c>
      <c r="BI90" s="65" t="s">
        <v>214</v>
      </c>
      <c r="BK90" s="67"/>
      <c r="BL90" s="72" t="e">
        <f t="shared" si="98"/>
        <v>#REF!</v>
      </c>
      <c r="BM90" s="72" t="e">
        <f t="shared" si="98"/>
        <v>#REF!</v>
      </c>
      <c r="BN90" s="72" t="e">
        <f t="shared" si="98"/>
        <v>#REF!</v>
      </c>
      <c r="BO90" s="72" t="e">
        <f t="shared" si="87"/>
        <v>#REF!</v>
      </c>
      <c r="BP90" s="72" t="e">
        <f t="shared" si="87"/>
        <v>#REF!</v>
      </c>
      <c r="BQ90" s="72" t="e">
        <f t="shared" si="87"/>
        <v>#REF!</v>
      </c>
      <c r="BR90" s="72" t="e">
        <f t="shared" si="87"/>
        <v>#REF!</v>
      </c>
      <c r="BS90" s="72" t="e">
        <f t="shared" si="87"/>
        <v>#REF!</v>
      </c>
      <c r="BT90" s="72" t="e">
        <f t="shared" si="87"/>
        <v>#REF!</v>
      </c>
      <c r="BU90" s="73" t="e">
        <f t="shared" si="87"/>
        <v>#REF!</v>
      </c>
    </row>
    <row r="91" spans="34:83" ht="15.75" thickBot="1">
      <c r="AK91" s="67"/>
      <c r="AN91" s="68"/>
      <c r="AO91" s="1" t="s">
        <v>302</v>
      </c>
      <c r="AQ91" s="59"/>
      <c r="AU91" s="67" t="s">
        <v>303</v>
      </c>
      <c r="AV91" s="68"/>
      <c r="AW91" s="93">
        <v>27</v>
      </c>
      <c r="AY91" s="71"/>
      <c r="AZ91" s="72" t="e">
        <f t="shared" ref="AZ91" si="109">IF(AND(#REF!=$X$65,#REF!=$AM$182),#REF!,"0")</f>
        <v>#REF!</v>
      </c>
      <c r="BA91" s="72" t="e">
        <f t="shared" ref="BA91" si="110">IF(AND(#REF!=$X$66,#REF!=$AM$182),#REF!,"0")</f>
        <v>#REF!</v>
      </c>
      <c r="BB91" s="72" t="e">
        <f t="shared" ref="BB91" si="111">IF(AND(#REF!=$X$67,#REF!=$AM$182),#REF!,"0")</f>
        <v>#REF!</v>
      </c>
      <c r="BC91" s="72" t="e">
        <f t="shared" ref="BC91" si="112">IF(AND(#REF!=$X$68,#REF!=$AM$182),#REF!,"0")</f>
        <v>#REF!</v>
      </c>
      <c r="BD91" s="72" t="e">
        <f>IF(AND(#REF!=$X$69,#REF!=$AM$182),#REF!,"0")</f>
        <v>#REF!</v>
      </c>
      <c r="BE91" s="72" t="e">
        <f>IF(AND(#REF!=$X$70,#REF!=$AM$182),#REF!,"0")</f>
        <v>#REF!</v>
      </c>
      <c r="BF91" s="72" t="e">
        <f>IF(AND(#REF!=$X$71,#REF!=$AM$182),#REF!,"0")</f>
        <v>#REF!</v>
      </c>
      <c r="BG91" s="72" t="e">
        <f>IF(AND(#REF!=$X$72,#REF!=$AM$182),#REF!,"0")</f>
        <v>#REF!</v>
      </c>
      <c r="BH91" s="72" t="e">
        <f>IF(AND(#REF!=$X$72,#REF!=$AM$182),#REF!,"0")</f>
        <v>#REF!</v>
      </c>
      <c r="BI91" s="73" t="e">
        <f>IF(AND(#REF!=$X$73,#REF!=$AM$182),#REF!,"0")</f>
        <v>#REF!</v>
      </c>
      <c r="BK91" s="78" t="s">
        <v>266</v>
      </c>
      <c r="BL91" s="82" t="e">
        <f>SUM(BL80+BL81+BL82+BL83+BL84+BL85+BL86+BL87+BL88+BL89)</f>
        <v>#REF!</v>
      </c>
      <c r="BM91" s="82" t="e">
        <f t="shared" ref="BM91:BU91" si="113">SUM(BM80+BM81+BM82+BM83+BM84+BM85+BM86+BM87+BM88+BM89)</f>
        <v>#REF!</v>
      </c>
      <c r="BN91" s="82" t="e">
        <f t="shared" si="113"/>
        <v>#REF!</v>
      </c>
      <c r="BO91" s="82" t="e">
        <f t="shared" si="113"/>
        <v>#REF!</v>
      </c>
      <c r="BP91" s="82" t="e">
        <f t="shared" si="113"/>
        <v>#REF!</v>
      </c>
      <c r="BQ91" s="82" t="e">
        <f t="shared" si="113"/>
        <v>#REF!</v>
      </c>
      <c r="BR91" s="82" t="e">
        <f t="shared" si="113"/>
        <v>#REF!</v>
      </c>
      <c r="BS91" s="82" t="e">
        <f t="shared" si="113"/>
        <v>#REF!</v>
      </c>
      <c r="BT91" s="82" t="e">
        <f t="shared" si="113"/>
        <v>#REF!</v>
      </c>
      <c r="BU91" s="83" t="e">
        <f t="shared" si="113"/>
        <v>#REF!</v>
      </c>
    </row>
    <row r="92" spans="34:83" ht="15.75" thickBot="1">
      <c r="AK92" s="67"/>
      <c r="AN92" s="68"/>
      <c r="AO92" s="1" t="s">
        <v>305</v>
      </c>
      <c r="AQ92" s="59"/>
      <c r="AU92" s="67" t="s">
        <v>306</v>
      </c>
      <c r="AV92" s="68"/>
      <c r="AW92" s="93">
        <v>28</v>
      </c>
      <c r="AY92" s="71"/>
      <c r="AZ92" s="72" t="e">
        <f t="shared" ref="AZ92" si="114">IF(AND(#REF!=$X$65,#REF!=$AM$182),#REF!,"0")</f>
        <v>#REF!</v>
      </c>
      <c r="BA92" s="72" t="e">
        <f t="shared" ref="BA92" si="115">IF(AND(#REF!=$X$66,#REF!=$AM$182),#REF!,"0")</f>
        <v>#REF!</v>
      </c>
      <c r="BB92" s="72" t="e">
        <f t="shared" ref="BB92" si="116">IF(AND(#REF!=$X$67,#REF!=$AM$182),#REF!,"0")</f>
        <v>#REF!</v>
      </c>
      <c r="BC92" s="72" t="e">
        <f t="shared" ref="BC92" si="117">IF(AND(#REF!=$X$68,#REF!=$AM$182),#REF!,"0")</f>
        <v>#REF!</v>
      </c>
      <c r="BD92" s="72" t="e">
        <f>IF(AND(#REF!=$X$69,#REF!=$AM$182),#REF!,"0")</f>
        <v>#REF!</v>
      </c>
      <c r="BE92" s="72" t="e">
        <f>IF(AND(#REF!=$X$70,#REF!=$AM$182),#REF!,"0")</f>
        <v>#REF!</v>
      </c>
      <c r="BF92" s="72" t="e">
        <f>IF(AND(#REF!=$X$71,#REF!=$AM$182),#REF!,"0")</f>
        <v>#REF!</v>
      </c>
      <c r="BG92" s="72" t="e">
        <f>IF(AND(#REF!=$X$72,#REF!=$AM$182),#REF!,"0")</f>
        <v>#REF!</v>
      </c>
      <c r="BH92" s="72" t="e">
        <f>IF(AND(#REF!=$X$72,#REF!=$AM$182),#REF!,"0")</f>
        <v>#REF!</v>
      </c>
      <c r="BI92" s="73" t="e">
        <f>IF(AND(#REF!=$X$73,#REF!=$AM$182),#REF!,"0")</f>
        <v>#REF!</v>
      </c>
      <c r="BU92" s="157"/>
    </row>
    <row r="93" spans="34:83">
      <c r="AK93" s="67"/>
      <c r="AN93" s="68"/>
      <c r="AO93" s="1" t="s">
        <v>309</v>
      </c>
      <c r="AQ93" s="59"/>
      <c r="AU93" s="67" t="s">
        <v>310</v>
      </c>
      <c r="AV93" s="68"/>
      <c r="AW93" s="93">
        <v>29</v>
      </c>
      <c r="AY93" s="71"/>
      <c r="AZ93" s="72" t="e">
        <f t="shared" ref="AZ93" si="118">IF(AND(#REF!=$X$65,#REF!=$AM$182),#REF!,"0")</f>
        <v>#REF!</v>
      </c>
      <c r="BA93" s="72" t="e">
        <f t="shared" ref="BA93" si="119">IF(AND(#REF!=$X$66,#REF!=$AM$182),#REF!,"0")</f>
        <v>#REF!</v>
      </c>
      <c r="BB93" s="72" t="e">
        <f t="shared" ref="BB93" si="120">IF(AND(#REF!=$X$67,#REF!=$AM$182),#REF!,"0")</f>
        <v>#REF!</v>
      </c>
      <c r="BC93" s="72" t="e">
        <f t="shared" ref="BC93" si="121">IF(AND(#REF!=$X$68,#REF!=$AM$182),#REF!,"0")</f>
        <v>#REF!</v>
      </c>
      <c r="BD93" s="72" t="e">
        <f t="shared" ref="BD93" si="122">IF(AND(#REF!=$X$69,#REF!=$AM$182),#REF!,"0")</f>
        <v>#REF!</v>
      </c>
      <c r="BE93" s="72" t="e">
        <f t="shared" ref="BE93" si="123">IF(AND(#REF!=$X$70,#REF!=$AM$182),#REF!,"0")</f>
        <v>#REF!</v>
      </c>
      <c r="BF93" s="72" t="e">
        <f t="shared" ref="BF93" si="124">IF(AND(#REF!=$X$71,#REF!=$AM$182),#REF!,"0")</f>
        <v>#REF!</v>
      </c>
      <c r="BG93" s="72" t="e">
        <f t="shared" ref="BG93" si="125">IF(AND(#REF!=$X$72,#REF!=$AM$182),#REF!,"0")</f>
        <v>#REF!</v>
      </c>
      <c r="BH93" s="72" t="e">
        <f t="shared" ref="BH93" si="126">IF(AND(#REF!=$X$72,#REF!=$AM$182),#REF!,"0")</f>
        <v>#REF!</v>
      </c>
      <c r="BI93" s="73" t="e">
        <f t="shared" ref="BI93" si="127">IF(AND(#REF!=$X$73,#REF!=$AM$182),#REF!,"0")</f>
        <v>#REF!</v>
      </c>
      <c r="BK93" s="66" t="s">
        <v>311</v>
      </c>
      <c r="BL93" s="56"/>
      <c r="BM93" s="115" t="s">
        <v>67</v>
      </c>
      <c r="BN93" s="115" t="s">
        <v>64</v>
      </c>
      <c r="BO93" s="56" t="s">
        <v>62</v>
      </c>
      <c r="BP93" s="56" t="s">
        <v>59</v>
      </c>
      <c r="BQ93" s="56" t="s">
        <v>56</v>
      </c>
      <c r="BR93" s="56" t="s">
        <v>52</v>
      </c>
      <c r="BS93" s="56" t="s">
        <v>83</v>
      </c>
      <c r="BT93" s="56" t="s">
        <v>80</v>
      </c>
      <c r="BU93" s="56" t="s">
        <v>312</v>
      </c>
      <c r="BV93" s="56" t="s">
        <v>75</v>
      </c>
      <c r="BW93" s="56" t="s">
        <v>313</v>
      </c>
      <c r="BX93" s="56" t="s">
        <v>314</v>
      </c>
      <c r="BY93" s="56" t="s">
        <v>315</v>
      </c>
      <c r="BZ93" s="56" t="s">
        <v>316</v>
      </c>
      <c r="CA93" s="56" t="s">
        <v>317</v>
      </c>
      <c r="CB93" s="56" t="s">
        <v>318</v>
      </c>
      <c r="CC93" s="56" t="s">
        <v>319</v>
      </c>
      <c r="CD93" s="56" t="s">
        <v>320</v>
      </c>
      <c r="CE93" s="57" t="s">
        <v>76</v>
      </c>
    </row>
    <row r="94" spans="34:83">
      <c r="AH94"/>
      <c r="AK94" s="67"/>
      <c r="AN94" s="68"/>
      <c r="AO94" s="1" t="s">
        <v>322</v>
      </c>
      <c r="AQ94" s="59"/>
      <c r="AU94" s="67" t="s">
        <v>324</v>
      </c>
      <c r="AV94" s="68"/>
      <c r="AW94" s="93">
        <v>30</v>
      </c>
      <c r="AY94" s="71"/>
      <c r="AZ94" s="72" t="e">
        <f t="shared" ref="AZ94" si="128">IF(AND(#REF!=$X$65,#REF!=$AM$182),#REF!,"0")</f>
        <v>#REF!</v>
      </c>
      <c r="BA94" s="72" t="e">
        <f t="shared" ref="BA94" si="129">IF(AND(#REF!=$X$66,#REF!=$AM$182),#REF!,"0")</f>
        <v>#REF!</v>
      </c>
      <c r="BB94" s="72" t="e">
        <f t="shared" ref="BB94" si="130">IF(AND(#REF!=$X$67,#REF!=$AM$182),#REF!,"0")</f>
        <v>#REF!</v>
      </c>
      <c r="BC94" s="72" t="e">
        <f t="shared" ref="BC94" si="131">IF(AND(#REF!=$X$68,#REF!=$AM$182),#REF!,"0")</f>
        <v>#REF!</v>
      </c>
      <c r="BD94" s="72" t="e">
        <f t="shared" ref="BD94" si="132">IF(AND(#REF!=$X$69,#REF!=$AM$182),#REF!,"0")</f>
        <v>#REF!</v>
      </c>
      <c r="BE94" s="72" t="e">
        <f t="shared" ref="BE94" si="133">IF(AND(#REF!=$X$70,#REF!=$AM$182),#REF!,"0")</f>
        <v>#REF!</v>
      </c>
      <c r="BF94" s="72" t="e">
        <f t="shared" ref="BF94" si="134">IF(AND(#REF!=$X$71,#REF!=$AM$182),#REF!,"0")</f>
        <v>#REF!</v>
      </c>
      <c r="BG94" s="72" t="e">
        <f t="shared" ref="BG94" si="135">IF(AND(#REF!=$X$72,#REF!=$AM$182),#REF!,"0")</f>
        <v>#REF!</v>
      </c>
      <c r="BH94" s="72" t="e">
        <f t="shared" ref="BH94" si="136">IF(AND(#REF!=$X$72,#REF!=$AM$182),#REF!,"0")</f>
        <v>#REF!</v>
      </c>
      <c r="BI94" s="73" t="e">
        <f t="shared" ref="BI94" si="137">IF(AND(#REF!=$X$73,#REF!=$AM$182),#REF!,"0")</f>
        <v>#REF!</v>
      </c>
      <c r="BK94" s="67"/>
      <c r="BM94" s="1" t="e">
        <f>COUNTIFS(#REF!,$X$65,#REF!,$AP$188)</f>
        <v>#REF!</v>
      </c>
      <c r="BN94" s="1" t="e">
        <f>COUNTIFS(#REF!,$X$65,#REF!,$AP$187)</f>
        <v>#REF!</v>
      </c>
      <c r="BO94" s="1" t="e">
        <f>COUNTIFS(#REF!,$X$65,#REF!,$AP$186)</f>
        <v>#REF!</v>
      </c>
      <c r="BP94" s="1" t="e">
        <f>COUNTIFS(#REF!,$X$65,#REF!,$AP$185)</f>
        <v>#REF!</v>
      </c>
      <c r="BQ94" s="1" t="e">
        <f>COUNTIFS(#REF!,$X$65,#REF!,$AP$184)</f>
        <v>#REF!</v>
      </c>
      <c r="BR94" s="1" t="e">
        <f>COUNTIFS(#REF!,$X$65,#REF!,$AP$183)</f>
        <v>#REF!</v>
      </c>
      <c r="BS94" s="1" t="e">
        <f>COUNTIFS(#REF!,$X$65,#REF!,$AP$182)</f>
        <v>#REF!</v>
      </c>
      <c r="BT94" s="1" t="e">
        <f>COUNTIFS(#REF!,$X$65,#REF!,$AP$181)</f>
        <v>#REF!</v>
      </c>
      <c r="BU94" s="1" t="e">
        <f>COUNTIFS(#REF!,$X$65,#REF!,$AP$180)</f>
        <v>#REF!</v>
      </c>
      <c r="BV94" s="1" t="e">
        <f>COUNTIFS(#REF!,$X$65,#REF!,$AP$179)</f>
        <v>#REF!</v>
      </c>
      <c r="BW94" s="1" t="e">
        <f>COUNTIFS(#REF!,$X$65,#REF!,$AP$178)</f>
        <v>#REF!</v>
      </c>
      <c r="BX94" s="1" t="e">
        <f>COUNTIFS(#REF!,$X$65,#REF!,$AP$177)</f>
        <v>#REF!</v>
      </c>
      <c r="BY94" s="1" t="e">
        <f>COUNTIFS(#REF!,$X$65,#REF!,$AP$176)</f>
        <v>#REF!</v>
      </c>
      <c r="BZ94" s="1" t="e">
        <f>COUNTIFS(#REF!,$X$65,#REF!,$AP$175)</f>
        <v>#REF!</v>
      </c>
      <c r="CA94" s="1" t="e">
        <f>COUNTIFS(#REF!,$X$65,#REF!,$AP$174)</f>
        <v>#REF!</v>
      </c>
      <c r="CB94" s="1" t="e">
        <f>COUNTIFS(#REF!,$X$65,#REF!,$AP$173)</f>
        <v>#REF!</v>
      </c>
      <c r="CC94" s="1" t="e">
        <f>COUNTIFS(#REF!,$X$65,#REF!,$AP$172)</f>
        <v>#REF!</v>
      </c>
      <c r="CD94" s="1" t="e">
        <f>COUNTIFS(#REF!,$X$65,#REF!,$AP$171)</f>
        <v>#REF!</v>
      </c>
      <c r="CE94" s="68" t="e">
        <f>COUNTIFS(#REF!,$X$65,#REF!,$AP$170)</f>
        <v>#REF!</v>
      </c>
    </row>
    <row r="95" spans="34:83">
      <c r="AH95"/>
      <c r="AK95" s="67"/>
      <c r="AN95" s="68"/>
      <c r="AO95" s="1" t="s">
        <v>326</v>
      </c>
      <c r="AQ95" s="59"/>
      <c r="AU95" s="67" t="s">
        <v>328</v>
      </c>
      <c r="AV95" s="68"/>
      <c r="AW95" s="93">
        <v>31</v>
      </c>
      <c r="AY95" s="71"/>
      <c r="AZ95" s="72" t="e">
        <f t="shared" ref="AZ95" si="138">IF(AND(#REF!=$X$65,#REF!=$AM$182),#REF!,"0")</f>
        <v>#REF!</v>
      </c>
      <c r="BA95" s="72" t="e">
        <f t="shared" ref="BA95" si="139">IF(AND(#REF!=$X$66,#REF!=$AM$182),#REF!,"0")</f>
        <v>#REF!</v>
      </c>
      <c r="BB95" s="72" t="e">
        <f t="shared" ref="BB95" si="140">IF(AND(#REF!=$X$67,#REF!=$AM$182),#REF!,"0")</f>
        <v>#REF!</v>
      </c>
      <c r="BC95" s="72" t="e">
        <f t="shared" ref="BC95" si="141">IF(AND(#REF!=$X$68,#REF!=$AM$182),#REF!,"0")</f>
        <v>#REF!</v>
      </c>
      <c r="BD95" s="72" t="e">
        <f t="shared" ref="BD95" si="142">IF(AND(#REF!=$X$69,#REF!=$AM$182),#REF!,"0")</f>
        <v>#REF!</v>
      </c>
      <c r="BE95" s="72" t="e">
        <f t="shared" ref="BE95" si="143">IF(AND(#REF!=$X$70,#REF!=$AM$182),#REF!,"0")</f>
        <v>#REF!</v>
      </c>
      <c r="BF95" s="72" t="e">
        <f t="shared" ref="BF95" si="144">IF(AND(#REF!=$X$71,#REF!=$AM$182),#REF!,"0")</f>
        <v>#REF!</v>
      </c>
      <c r="BG95" s="72" t="e">
        <f t="shared" ref="BG95" si="145">IF(AND(#REF!=$X$72,#REF!=$AM$182),#REF!,"0")</f>
        <v>#REF!</v>
      </c>
      <c r="BH95" s="72" t="e">
        <f t="shared" ref="BH95" si="146">IF(AND(#REF!=$X$72,#REF!=$AM$182),#REF!,"0")</f>
        <v>#REF!</v>
      </c>
      <c r="BI95" s="73" t="e">
        <f t="shared" ref="BI95" si="147">IF(AND(#REF!=$X$73,#REF!=$AM$182),#REF!,"0")</f>
        <v>#REF!</v>
      </c>
      <c r="BK95" s="67"/>
      <c r="BM95" s="1" t="e">
        <f>COUNTIFS(#REF!,$X$65,#REF!,$AP$188)</f>
        <v>#REF!</v>
      </c>
      <c r="BN95" s="1" t="e">
        <f>COUNTIFS(#REF!,$X$65,#REF!,$AP$187)</f>
        <v>#REF!</v>
      </c>
      <c r="BO95" s="1" t="e">
        <f>COUNTIFS(#REF!,$X$65,#REF!,$AP$186)</f>
        <v>#REF!</v>
      </c>
      <c r="BP95" s="1" t="e">
        <f>COUNTIFS(#REF!,$X$65,#REF!,$AP$185)</f>
        <v>#REF!</v>
      </c>
      <c r="BQ95" s="1" t="e">
        <f>COUNTIFS(#REF!,$X$65,#REF!,$AP$184)</f>
        <v>#REF!</v>
      </c>
      <c r="BR95" s="1" t="e">
        <f>COUNTIFS(#REF!,$X$65,#REF!,$AP$183)</f>
        <v>#REF!</v>
      </c>
      <c r="BS95" s="1" t="e">
        <f>COUNTIFS(#REF!,$X$65,#REF!,$AP$182)</f>
        <v>#REF!</v>
      </c>
      <c r="BT95" s="1" t="e">
        <f>COUNTIFS(#REF!,$X$65,#REF!,$AP$181)</f>
        <v>#REF!</v>
      </c>
      <c r="BU95" s="1" t="e">
        <f>COUNTIFS(#REF!,$X$65,#REF!,$AP$180)</f>
        <v>#REF!</v>
      </c>
      <c r="BV95" s="1" t="e">
        <f>COUNTIFS(#REF!,$X$65,#REF!,$AP$179)</f>
        <v>#REF!</v>
      </c>
      <c r="BW95" s="1" t="e">
        <f>COUNTIFS(#REF!,$X$65,#REF!,$AP$178)</f>
        <v>#REF!</v>
      </c>
      <c r="BX95" s="1" t="e">
        <f>COUNTIFS(#REF!,$X$65,#REF!,$AP$177)</f>
        <v>#REF!</v>
      </c>
      <c r="BY95" s="1" t="e">
        <f>COUNTIFS(#REF!,$X$65,#REF!,$AP$176)</f>
        <v>#REF!</v>
      </c>
      <c r="BZ95" s="1" t="e">
        <f>COUNTIFS(#REF!,$X$65,#REF!,$AP$175)</f>
        <v>#REF!</v>
      </c>
      <c r="CA95" s="1" t="e">
        <f>COUNTIFS(#REF!,$X$65,#REF!,$AP$174)</f>
        <v>#REF!</v>
      </c>
      <c r="CB95" s="1" t="e">
        <f>COUNTIFS(#REF!,$X$65,#REF!,$AP$173)</f>
        <v>#REF!</v>
      </c>
      <c r="CC95" s="1" t="e">
        <f>COUNTIFS(#REF!,$X$65,#REF!,$AP$172)</f>
        <v>#REF!</v>
      </c>
      <c r="CD95" s="1" t="e">
        <f>COUNTIFS(#REF!,$X$65,#REF!,$AP$171)</f>
        <v>#REF!</v>
      </c>
      <c r="CE95" s="68" t="e">
        <f>COUNTIFS(#REF!,$X$65,#REF!,$AP$170)</f>
        <v>#REF!</v>
      </c>
    </row>
    <row r="96" spans="34:83">
      <c r="AH96"/>
      <c r="AK96" s="67"/>
      <c r="AN96" s="68"/>
      <c r="AO96" s="1" t="s">
        <v>330</v>
      </c>
      <c r="AQ96" s="59"/>
      <c r="AU96" s="67" t="s">
        <v>332</v>
      </c>
      <c r="AV96" s="68"/>
      <c r="AW96" s="93">
        <v>32</v>
      </c>
      <c r="AY96" s="71"/>
      <c r="AZ96" s="72" t="e">
        <f t="shared" ref="AZ96:AZ101" si="148">IF(AND(#REF!=$X$65,#REF!=$AM$182),#REF!,"0")</f>
        <v>#REF!</v>
      </c>
      <c r="BA96" s="72" t="e">
        <f t="shared" ref="BA96:BA101" si="149">IF(AND(#REF!=$X$66,#REF!=$AM$182),#REF!,"0")</f>
        <v>#REF!</v>
      </c>
      <c r="BB96" s="72" t="e">
        <f t="shared" ref="BB96:BB101" si="150">IF(AND(#REF!=$X$67,#REF!=$AM$182),#REF!,"0")</f>
        <v>#REF!</v>
      </c>
      <c r="BC96" s="72" t="e">
        <f t="shared" ref="BC96:BC101" si="151">IF(AND(#REF!=$X$68,#REF!=$AM$182),#REF!,"0")</f>
        <v>#REF!</v>
      </c>
      <c r="BD96" s="72" t="e">
        <f t="shared" ref="BD96:BD101" si="152">IF(AND(#REF!=$X$69,#REF!=$AM$182),#REF!,"0")</f>
        <v>#REF!</v>
      </c>
      <c r="BE96" s="72" t="e">
        <f t="shared" ref="BE96:BE101" si="153">IF(AND(#REF!=$X$70,#REF!=$AM$182),#REF!,"0")</f>
        <v>#REF!</v>
      </c>
      <c r="BF96" s="72" t="e">
        <f t="shared" ref="BF96:BF101" si="154">IF(AND(#REF!=$X$71,#REF!=$AM$182),#REF!,"0")</f>
        <v>#REF!</v>
      </c>
      <c r="BG96" s="72" t="e">
        <f t="shared" ref="BG96:BG101" si="155">IF(AND(#REF!=$X$72,#REF!=$AM$182),#REF!,"0")</f>
        <v>#REF!</v>
      </c>
      <c r="BH96" s="72" t="e">
        <f t="shared" ref="BH96:BH101" si="156">IF(AND(#REF!=$X$72,#REF!=$AM$182),#REF!,"0")</f>
        <v>#REF!</v>
      </c>
      <c r="BI96" s="73" t="e">
        <f t="shared" ref="BI96:BI101" si="157">IF(AND(#REF!=$X$73,#REF!=$AM$182),#REF!,"0")</f>
        <v>#REF!</v>
      </c>
      <c r="BK96" s="67"/>
      <c r="BM96" s="1" t="e">
        <f t="shared" ref="BM96" si="158">COUNTIFS(#REF!,$X$65,#REF!,$AP$188)</f>
        <v>#REF!</v>
      </c>
      <c r="BN96" s="1" t="e">
        <f t="shared" ref="BN96" si="159">COUNTIFS(#REF!,$X$65,#REF!,$AP$187)</f>
        <v>#REF!</v>
      </c>
      <c r="BO96" s="1" t="e">
        <f t="shared" ref="BO96" si="160">COUNTIFS(#REF!,$X$65,#REF!,$AP$186)</f>
        <v>#REF!</v>
      </c>
      <c r="BP96" s="1" t="e">
        <f t="shared" ref="BP96" si="161">COUNTIFS(#REF!,$X$65,#REF!,$AP$185)</f>
        <v>#REF!</v>
      </c>
      <c r="BQ96" s="1" t="e">
        <f t="shared" ref="BQ96" si="162">COUNTIFS(#REF!,$X$65,#REF!,$AP$184)</f>
        <v>#REF!</v>
      </c>
      <c r="BR96" s="1" t="e">
        <f t="shared" ref="BR96" si="163">COUNTIFS(#REF!,$X$65,#REF!,$AP$183)</f>
        <v>#REF!</v>
      </c>
      <c r="BS96" s="1" t="e">
        <f t="shared" ref="BS96" si="164">COUNTIFS(#REF!,$X$65,#REF!,$AP$182)</f>
        <v>#REF!</v>
      </c>
      <c r="BT96" s="1" t="e">
        <f t="shared" ref="BT96" si="165">COUNTIFS(#REF!,$X$65,#REF!,$AP$181)</f>
        <v>#REF!</v>
      </c>
      <c r="BU96" s="1" t="e">
        <f t="shared" ref="BU96" si="166">COUNTIFS(#REF!,$X$65,#REF!,$AP$180)</f>
        <v>#REF!</v>
      </c>
      <c r="BV96" s="1" t="e">
        <f t="shared" ref="BV96" si="167">COUNTIFS(#REF!,$X$65,#REF!,$AP$179)</f>
        <v>#REF!</v>
      </c>
      <c r="BW96" s="1" t="e">
        <f t="shared" ref="BW96" si="168">COUNTIFS(#REF!,$X$65,#REF!,$AP$178)</f>
        <v>#REF!</v>
      </c>
      <c r="BX96" s="1" t="e">
        <f t="shared" ref="BX96" si="169">COUNTIFS(#REF!,$X$65,#REF!,$AP$177)</f>
        <v>#REF!</v>
      </c>
      <c r="BY96" s="1" t="e">
        <f t="shared" ref="BY96" si="170">COUNTIFS(#REF!,$X$65,#REF!,$AP$176)</f>
        <v>#REF!</v>
      </c>
      <c r="BZ96" s="1" t="e">
        <f t="shared" ref="BZ96" si="171">COUNTIFS(#REF!,$X$65,#REF!,$AP$175)</f>
        <v>#REF!</v>
      </c>
      <c r="CA96" s="1" t="e">
        <f t="shared" ref="CA96" si="172">COUNTIFS(#REF!,$X$65,#REF!,$AP$174)</f>
        <v>#REF!</v>
      </c>
      <c r="CB96" s="1" t="e">
        <f t="shared" ref="CB96" si="173">COUNTIFS(#REF!,$X$65,#REF!,$AP$173)</f>
        <v>#REF!</v>
      </c>
      <c r="CC96" s="1" t="e">
        <f t="shared" ref="CC96" si="174">COUNTIFS(#REF!,$X$65,#REF!,$AP$172)</f>
        <v>#REF!</v>
      </c>
      <c r="CD96" s="1" t="e">
        <f t="shared" ref="CD96" si="175">COUNTIFS(#REF!,$X$65,#REF!,$AP$171)</f>
        <v>#REF!</v>
      </c>
      <c r="CE96" s="68" t="e">
        <f>COUNTIFS(#REF!,$X$65,#REF!,$AP$170)</f>
        <v>#REF!</v>
      </c>
    </row>
    <row r="97" spans="34:83">
      <c r="AH97"/>
      <c r="AK97" s="74"/>
      <c r="AL97"/>
      <c r="AM97"/>
      <c r="AN97" s="86"/>
      <c r="AO97" s="1" t="s">
        <v>334</v>
      </c>
      <c r="AQ97" s="59"/>
      <c r="AU97" s="67" t="s">
        <v>336</v>
      </c>
      <c r="AV97" s="68"/>
      <c r="AW97" s="93">
        <v>33</v>
      </c>
      <c r="AY97" s="71"/>
      <c r="AZ97" s="72" t="e">
        <f t="shared" si="148"/>
        <v>#REF!</v>
      </c>
      <c r="BA97" s="72" t="e">
        <f t="shared" si="149"/>
        <v>#REF!</v>
      </c>
      <c r="BB97" s="72" t="e">
        <f t="shared" si="150"/>
        <v>#REF!</v>
      </c>
      <c r="BC97" s="72" t="e">
        <f t="shared" si="151"/>
        <v>#REF!</v>
      </c>
      <c r="BD97" s="72" t="e">
        <f t="shared" si="152"/>
        <v>#REF!</v>
      </c>
      <c r="BE97" s="72" t="e">
        <f t="shared" si="153"/>
        <v>#REF!</v>
      </c>
      <c r="BF97" s="72" t="e">
        <f t="shared" si="154"/>
        <v>#REF!</v>
      </c>
      <c r="BG97" s="72" t="e">
        <f t="shared" si="155"/>
        <v>#REF!</v>
      </c>
      <c r="BH97" s="72" t="e">
        <f t="shared" si="156"/>
        <v>#REF!</v>
      </c>
      <c r="BI97" s="73" t="e">
        <f t="shared" si="157"/>
        <v>#REF!</v>
      </c>
      <c r="BK97" s="67"/>
      <c r="BM97" s="1" t="e">
        <f t="shared" ref="BM97" si="176">COUNTIFS(#REF!,$X$65,#REF!,$AP$188)</f>
        <v>#REF!</v>
      </c>
      <c r="BN97" s="1" t="e">
        <f t="shared" ref="BN97" si="177">COUNTIFS(#REF!,$X$65,#REF!,$AP$187)</f>
        <v>#REF!</v>
      </c>
      <c r="BO97" s="1" t="e">
        <f t="shared" ref="BO97" si="178">COUNTIFS(#REF!,$X$65,#REF!,$AP$186)</f>
        <v>#REF!</v>
      </c>
      <c r="BP97" s="1" t="e">
        <f t="shared" ref="BP97" si="179">COUNTIFS(#REF!,$X$65,#REF!,$AP$185)</f>
        <v>#REF!</v>
      </c>
      <c r="BQ97" s="1" t="e">
        <f t="shared" ref="BQ97" si="180">COUNTIFS(#REF!,$X$65,#REF!,$AP$184)</f>
        <v>#REF!</v>
      </c>
      <c r="BR97" s="1" t="e">
        <f t="shared" ref="BR97" si="181">COUNTIFS(#REF!,$X$65,#REF!,$AP$183)</f>
        <v>#REF!</v>
      </c>
      <c r="BS97" s="1" t="e">
        <f t="shared" ref="BS97" si="182">COUNTIFS(#REF!,$X$65,#REF!,$AP$182)</f>
        <v>#REF!</v>
      </c>
      <c r="BT97" s="1" t="e">
        <f t="shared" ref="BT97" si="183">COUNTIFS(#REF!,$X$65,#REF!,$AP$181)</f>
        <v>#REF!</v>
      </c>
      <c r="BU97" s="1" t="e">
        <f t="shared" ref="BU97" si="184">COUNTIFS(#REF!,$X$65,#REF!,$AP$180)</f>
        <v>#REF!</v>
      </c>
      <c r="BV97" s="1" t="e">
        <f t="shared" ref="BV97" si="185">COUNTIFS(#REF!,$X$65,#REF!,$AP$179)</f>
        <v>#REF!</v>
      </c>
      <c r="BW97" s="1" t="e">
        <f t="shared" ref="BW97" si="186">COUNTIFS(#REF!,$X$65,#REF!,$AP$178)</f>
        <v>#REF!</v>
      </c>
      <c r="BX97" s="1" t="e">
        <f t="shared" ref="BX97" si="187">COUNTIFS(#REF!,$X$65,#REF!,$AP$177)</f>
        <v>#REF!</v>
      </c>
      <c r="BY97" s="1" t="e">
        <f t="shared" ref="BY97" si="188">COUNTIFS(#REF!,$X$65,#REF!,$AP$176)</f>
        <v>#REF!</v>
      </c>
      <c r="BZ97" s="1" t="e">
        <f t="shared" ref="BZ97" si="189">COUNTIFS(#REF!,$X$65,#REF!,$AP$175)</f>
        <v>#REF!</v>
      </c>
      <c r="CA97" s="1" t="e">
        <f t="shared" ref="CA97" si="190">COUNTIFS(#REF!,$X$65,#REF!,$AP$174)</f>
        <v>#REF!</v>
      </c>
      <c r="CB97" s="1" t="e">
        <f t="shared" ref="CB97" si="191">COUNTIFS(#REF!,$X$65,#REF!,$AP$173)</f>
        <v>#REF!</v>
      </c>
      <c r="CC97" s="1" t="e">
        <f t="shared" ref="CC97" si="192">COUNTIFS(#REF!,$X$65,#REF!,$AP$172)</f>
        <v>#REF!</v>
      </c>
      <c r="CD97" s="1" t="e">
        <f t="shared" ref="CD97" si="193">COUNTIFS(#REF!,$X$65,#REF!,$AP$171)</f>
        <v>#REF!</v>
      </c>
      <c r="CE97" s="68" t="e">
        <f t="shared" ref="CE97" si="194">COUNTIFS(#REF!,$X$65,#REF!,$AP$170)</f>
        <v>#REF!</v>
      </c>
    </row>
    <row r="98" spans="34:83">
      <c r="AH98"/>
      <c r="AK98" s="74"/>
      <c r="AL98"/>
      <c r="AM98"/>
      <c r="AN98" s="86"/>
      <c r="AO98" s="1" t="s">
        <v>338</v>
      </c>
      <c r="AQ98" s="59"/>
      <c r="AU98" s="67" t="s">
        <v>339</v>
      </c>
      <c r="AV98" s="68"/>
      <c r="AW98" s="93">
        <v>34</v>
      </c>
      <c r="AY98" s="71"/>
      <c r="AZ98" s="72" t="e">
        <f t="shared" si="148"/>
        <v>#REF!</v>
      </c>
      <c r="BA98" s="72" t="e">
        <f t="shared" si="149"/>
        <v>#REF!</v>
      </c>
      <c r="BB98" s="72" t="e">
        <f t="shared" si="150"/>
        <v>#REF!</v>
      </c>
      <c r="BC98" s="72" t="e">
        <f t="shared" si="151"/>
        <v>#REF!</v>
      </c>
      <c r="BD98" s="72" t="e">
        <f t="shared" si="152"/>
        <v>#REF!</v>
      </c>
      <c r="BE98" s="72" t="e">
        <f t="shared" si="153"/>
        <v>#REF!</v>
      </c>
      <c r="BF98" s="72" t="e">
        <f t="shared" si="154"/>
        <v>#REF!</v>
      </c>
      <c r="BG98" s="72" t="e">
        <f t="shared" si="155"/>
        <v>#REF!</v>
      </c>
      <c r="BH98" s="72" t="e">
        <f t="shared" si="156"/>
        <v>#REF!</v>
      </c>
      <c r="BI98" s="73" t="e">
        <f t="shared" si="157"/>
        <v>#REF!</v>
      </c>
      <c r="BK98" s="67"/>
      <c r="BM98" s="1" t="e">
        <f t="shared" ref="BM98" si="195">COUNTIFS(#REF!,$X$65,#REF!,$AP$188)</f>
        <v>#REF!</v>
      </c>
      <c r="BN98" s="1" t="e">
        <f t="shared" ref="BN98" si="196">COUNTIFS(#REF!,$X$65,#REF!,$AP$187)</f>
        <v>#REF!</v>
      </c>
      <c r="BO98" s="1" t="e">
        <f t="shared" ref="BO98" si="197">COUNTIFS(#REF!,$X$65,#REF!,$AP$186)</f>
        <v>#REF!</v>
      </c>
      <c r="BP98" s="1" t="e">
        <f t="shared" ref="BP98" si="198">COUNTIFS(#REF!,$X$65,#REF!,$AP$185)</f>
        <v>#REF!</v>
      </c>
      <c r="BQ98" s="1" t="e">
        <f t="shared" ref="BQ98" si="199">COUNTIFS(#REF!,$X$65,#REF!,$AP$184)</f>
        <v>#REF!</v>
      </c>
      <c r="BR98" s="1" t="e">
        <f t="shared" ref="BR98" si="200">COUNTIFS(#REF!,$X$65,#REF!,$AP$183)</f>
        <v>#REF!</v>
      </c>
      <c r="BS98" s="1" t="e">
        <f t="shared" ref="BS98" si="201">COUNTIFS(#REF!,$X$65,#REF!,$AP$182)</f>
        <v>#REF!</v>
      </c>
      <c r="BT98" s="1" t="e">
        <f t="shared" ref="BT98" si="202">COUNTIFS(#REF!,$X$65,#REF!,$AP$181)</f>
        <v>#REF!</v>
      </c>
      <c r="BU98" s="1" t="e">
        <f t="shared" ref="BU98" si="203">COUNTIFS(#REF!,$X$65,#REF!,$AP$180)</f>
        <v>#REF!</v>
      </c>
      <c r="BV98" s="1" t="e">
        <f t="shared" ref="BV98" si="204">COUNTIFS(#REF!,$X$65,#REF!,$AP$179)</f>
        <v>#REF!</v>
      </c>
      <c r="BW98" s="1" t="e">
        <f t="shared" ref="BW98" si="205">COUNTIFS(#REF!,$X$65,#REF!,$AP$178)</f>
        <v>#REF!</v>
      </c>
      <c r="BX98" s="1" t="e">
        <f t="shared" ref="BX98" si="206">COUNTIFS(#REF!,$X$65,#REF!,$AP$177)</f>
        <v>#REF!</v>
      </c>
      <c r="BY98" s="1" t="e">
        <f t="shared" ref="BY98" si="207">COUNTIFS(#REF!,$X$65,#REF!,$AP$176)</f>
        <v>#REF!</v>
      </c>
      <c r="BZ98" s="1" t="e">
        <f t="shared" ref="BZ98" si="208">COUNTIFS(#REF!,$X$65,#REF!,$AP$175)</f>
        <v>#REF!</v>
      </c>
      <c r="CA98" s="1" t="e">
        <f t="shared" ref="CA98" si="209">COUNTIFS(#REF!,$X$65,#REF!,$AP$174)</f>
        <v>#REF!</v>
      </c>
      <c r="CB98" s="1" t="e">
        <f t="shared" ref="CB98" si="210">COUNTIFS(#REF!,$X$65,#REF!,$AP$173)</f>
        <v>#REF!</v>
      </c>
      <c r="CC98" s="1" t="e">
        <f t="shared" ref="CC98" si="211">COUNTIFS(#REF!,$X$65,#REF!,$AP$172)</f>
        <v>#REF!</v>
      </c>
      <c r="CD98" s="1" t="e">
        <f t="shared" ref="CD98" si="212">COUNTIFS(#REF!,$X$65,#REF!,$AP$171)</f>
        <v>#REF!</v>
      </c>
      <c r="CE98" s="68" t="e">
        <f t="shared" ref="CE98" si="213">COUNTIFS(#REF!,$X$65,#REF!,$AP$170)</f>
        <v>#REF!</v>
      </c>
    </row>
    <row r="99" spans="34:83">
      <c r="AH99"/>
      <c r="AK99" s="74"/>
      <c r="AL99"/>
      <c r="AM99"/>
      <c r="AN99" s="86"/>
      <c r="AO99" s="1" t="s">
        <v>341</v>
      </c>
      <c r="AQ99" s="59"/>
      <c r="AU99" s="67" t="s">
        <v>342</v>
      </c>
      <c r="AV99" s="68"/>
      <c r="AW99" s="93">
        <v>35</v>
      </c>
      <c r="AY99" s="71"/>
      <c r="AZ99" s="72" t="e">
        <f t="shared" si="148"/>
        <v>#REF!</v>
      </c>
      <c r="BA99" s="72" t="e">
        <f t="shared" si="149"/>
        <v>#REF!</v>
      </c>
      <c r="BB99" s="72" t="e">
        <f t="shared" si="150"/>
        <v>#REF!</v>
      </c>
      <c r="BC99" s="72" t="e">
        <f t="shared" si="151"/>
        <v>#REF!</v>
      </c>
      <c r="BD99" s="72" t="e">
        <f t="shared" si="152"/>
        <v>#REF!</v>
      </c>
      <c r="BE99" s="72" t="e">
        <f t="shared" si="153"/>
        <v>#REF!</v>
      </c>
      <c r="BF99" s="72" t="e">
        <f t="shared" si="154"/>
        <v>#REF!</v>
      </c>
      <c r="BG99" s="72" t="e">
        <f t="shared" si="155"/>
        <v>#REF!</v>
      </c>
      <c r="BH99" s="72" t="e">
        <f t="shared" si="156"/>
        <v>#REF!</v>
      </c>
      <c r="BI99" s="73" t="e">
        <f t="shared" si="157"/>
        <v>#REF!</v>
      </c>
      <c r="BK99" s="67"/>
      <c r="BM99" s="1" t="e">
        <f t="shared" ref="BM99:BM104" si="214">COUNTIFS(#REF!,$X$65,#REF!,$AP$188)</f>
        <v>#REF!</v>
      </c>
      <c r="BN99" s="1" t="e">
        <f t="shared" ref="BN99:BN104" si="215">COUNTIFS(#REF!,$X$65,#REF!,$AP$187)</f>
        <v>#REF!</v>
      </c>
      <c r="BO99" s="1" t="e">
        <f t="shared" ref="BO99:BO104" si="216">COUNTIFS(#REF!,$X$65,#REF!,$AP$186)</f>
        <v>#REF!</v>
      </c>
      <c r="BP99" s="1" t="e">
        <f t="shared" ref="BP99:BP104" si="217">COUNTIFS(#REF!,$X$65,#REF!,$AP$185)</f>
        <v>#REF!</v>
      </c>
      <c r="BQ99" s="1" t="e">
        <f t="shared" ref="BQ99:BQ104" si="218">COUNTIFS(#REF!,$X$65,#REF!,$AP$184)</f>
        <v>#REF!</v>
      </c>
      <c r="BR99" s="1" t="e">
        <f t="shared" ref="BR99:BR104" si="219">COUNTIFS(#REF!,$X$65,#REF!,$AP$183)</f>
        <v>#REF!</v>
      </c>
      <c r="BS99" s="1" t="e">
        <f t="shared" ref="BS99:BS104" si="220">COUNTIFS(#REF!,$X$65,#REF!,$AP$182)</f>
        <v>#REF!</v>
      </c>
      <c r="BT99" s="1" t="e">
        <f t="shared" ref="BT99:BT104" si="221">COUNTIFS(#REF!,$X$65,#REF!,$AP$181)</f>
        <v>#REF!</v>
      </c>
      <c r="BU99" s="1" t="e">
        <f t="shared" ref="BU99:BU104" si="222">COUNTIFS(#REF!,$X$65,#REF!,$AP$180)</f>
        <v>#REF!</v>
      </c>
      <c r="BV99" s="1" t="e">
        <f t="shared" ref="BV99:BV104" si="223">COUNTIFS(#REF!,$X$65,#REF!,$AP$179)</f>
        <v>#REF!</v>
      </c>
      <c r="BW99" s="1" t="e">
        <f t="shared" ref="BW99:BW104" si="224">COUNTIFS(#REF!,$X$65,#REF!,$AP$178)</f>
        <v>#REF!</v>
      </c>
      <c r="BX99" s="1" t="e">
        <f t="shared" ref="BX99:BX104" si="225">COUNTIFS(#REF!,$X$65,#REF!,$AP$177)</f>
        <v>#REF!</v>
      </c>
      <c r="BY99" s="1" t="e">
        <f t="shared" ref="BY99:BY104" si="226">COUNTIFS(#REF!,$X$65,#REF!,$AP$176)</f>
        <v>#REF!</v>
      </c>
      <c r="BZ99" s="1" t="e">
        <f t="shared" ref="BZ99:BZ104" si="227">COUNTIFS(#REF!,$X$65,#REF!,$AP$175)</f>
        <v>#REF!</v>
      </c>
      <c r="CA99" s="1" t="e">
        <f t="shared" ref="CA99:CA103" si="228">COUNTIFS(#REF!,$X$65,#REF!,$AP$174)</f>
        <v>#REF!</v>
      </c>
      <c r="CB99" s="1" t="e">
        <f t="shared" ref="CB99:CB104" si="229">COUNTIFS(#REF!,$X$65,#REF!,$AP$173)</f>
        <v>#REF!</v>
      </c>
      <c r="CC99" s="1" t="e">
        <f t="shared" ref="CC99:CC104" si="230">COUNTIFS(#REF!,$X$65,#REF!,$AP$172)</f>
        <v>#REF!</v>
      </c>
      <c r="CD99" s="1" t="e">
        <f t="shared" ref="CD99:CD104" si="231">COUNTIFS(#REF!,$X$65,#REF!,$AP$171)</f>
        <v>#REF!</v>
      </c>
      <c r="CE99" s="68" t="e">
        <f t="shared" ref="CE99:CE104" si="232">COUNTIFS(#REF!,$X$65,#REF!,$AP$170)</f>
        <v>#REF!</v>
      </c>
    </row>
    <row r="100" spans="34:83" ht="15.75" thickBot="1">
      <c r="AH100"/>
      <c r="AK100" s="74"/>
      <c r="AL100"/>
      <c r="AM100"/>
      <c r="AN100" s="86"/>
      <c r="AO100" s="1" t="s">
        <v>344</v>
      </c>
      <c r="AQ100" s="59"/>
      <c r="AU100" s="67" t="s">
        <v>345</v>
      </c>
      <c r="AV100" s="68"/>
      <c r="AW100" s="93">
        <v>36</v>
      </c>
      <c r="AY100" s="71"/>
      <c r="AZ100" s="72" t="e">
        <f t="shared" si="148"/>
        <v>#REF!</v>
      </c>
      <c r="BA100" s="72" t="e">
        <f t="shared" si="149"/>
        <v>#REF!</v>
      </c>
      <c r="BB100" s="72" t="e">
        <f t="shared" si="150"/>
        <v>#REF!</v>
      </c>
      <c r="BC100" s="72" t="e">
        <f t="shared" si="151"/>
        <v>#REF!</v>
      </c>
      <c r="BD100" s="72" t="e">
        <f t="shared" si="152"/>
        <v>#REF!</v>
      </c>
      <c r="BE100" s="72" t="e">
        <f t="shared" si="153"/>
        <v>#REF!</v>
      </c>
      <c r="BF100" s="72" t="e">
        <f t="shared" si="154"/>
        <v>#REF!</v>
      </c>
      <c r="BG100" s="72" t="e">
        <f t="shared" si="155"/>
        <v>#REF!</v>
      </c>
      <c r="BH100" s="72" t="e">
        <f t="shared" si="156"/>
        <v>#REF!</v>
      </c>
      <c r="BI100" s="73" t="e">
        <f t="shared" si="157"/>
        <v>#REF!</v>
      </c>
      <c r="BK100" s="67"/>
      <c r="BM100" s="1" t="e">
        <f t="shared" si="214"/>
        <v>#REF!</v>
      </c>
      <c r="BN100" s="1" t="e">
        <f t="shared" si="215"/>
        <v>#REF!</v>
      </c>
      <c r="BO100" s="1" t="e">
        <f t="shared" si="216"/>
        <v>#REF!</v>
      </c>
      <c r="BP100" s="1" t="e">
        <f t="shared" si="217"/>
        <v>#REF!</v>
      </c>
      <c r="BQ100" s="1" t="e">
        <f t="shared" si="218"/>
        <v>#REF!</v>
      </c>
      <c r="BR100" s="1" t="e">
        <f t="shared" si="219"/>
        <v>#REF!</v>
      </c>
      <c r="BS100" s="1" t="e">
        <f t="shared" si="220"/>
        <v>#REF!</v>
      </c>
      <c r="BT100" s="1" t="e">
        <f t="shared" si="221"/>
        <v>#REF!</v>
      </c>
      <c r="BU100" s="1" t="e">
        <f t="shared" si="222"/>
        <v>#REF!</v>
      </c>
      <c r="BV100" s="1" t="e">
        <f t="shared" si="223"/>
        <v>#REF!</v>
      </c>
      <c r="BW100" s="1" t="e">
        <f t="shared" si="224"/>
        <v>#REF!</v>
      </c>
      <c r="BX100" s="1" t="e">
        <f t="shared" si="225"/>
        <v>#REF!</v>
      </c>
      <c r="BY100" s="1" t="e">
        <f t="shared" si="226"/>
        <v>#REF!</v>
      </c>
      <c r="BZ100" s="1" t="e">
        <f t="shared" si="227"/>
        <v>#REF!</v>
      </c>
      <c r="CA100" s="1" t="e">
        <f t="shared" si="228"/>
        <v>#REF!</v>
      </c>
      <c r="CB100" s="1" t="e">
        <f t="shared" si="229"/>
        <v>#REF!</v>
      </c>
      <c r="CC100" s="1" t="e">
        <f t="shared" si="230"/>
        <v>#REF!</v>
      </c>
      <c r="CD100" s="1" t="e">
        <f t="shared" si="231"/>
        <v>#REF!</v>
      </c>
      <c r="CE100" s="68" t="e">
        <f t="shared" si="232"/>
        <v>#REF!</v>
      </c>
    </row>
    <row r="101" spans="34:83">
      <c r="AH101"/>
      <c r="AK101" s="74"/>
      <c r="AL101"/>
      <c r="AM101"/>
      <c r="AN101" s="86"/>
      <c r="AO101" s="1" t="s">
        <v>347</v>
      </c>
      <c r="AR101" s="66" t="s">
        <v>76</v>
      </c>
      <c r="AS101" s="56"/>
      <c r="AT101" s="57"/>
      <c r="AU101" s="67" t="s">
        <v>348</v>
      </c>
      <c r="AV101" s="68"/>
      <c r="AW101" s="93">
        <v>37</v>
      </c>
      <c r="AY101" s="71"/>
      <c r="AZ101" s="72" t="e">
        <f t="shared" si="148"/>
        <v>#REF!</v>
      </c>
      <c r="BA101" s="72" t="e">
        <f t="shared" si="149"/>
        <v>#REF!</v>
      </c>
      <c r="BB101" s="72" t="e">
        <f t="shared" si="150"/>
        <v>#REF!</v>
      </c>
      <c r="BC101" s="72" t="e">
        <f t="shared" si="151"/>
        <v>#REF!</v>
      </c>
      <c r="BD101" s="72" t="e">
        <f t="shared" si="152"/>
        <v>#REF!</v>
      </c>
      <c r="BE101" s="72" t="e">
        <f t="shared" si="153"/>
        <v>#REF!</v>
      </c>
      <c r="BF101" s="72" t="e">
        <f t="shared" si="154"/>
        <v>#REF!</v>
      </c>
      <c r="BG101" s="72" t="e">
        <f t="shared" si="155"/>
        <v>#REF!</v>
      </c>
      <c r="BH101" s="72" t="e">
        <f t="shared" si="156"/>
        <v>#REF!</v>
      </c>
      <c r="BI101" s="73" t="e">
        <f t="shared" si="157"/>
        <v>#REF!</v>
      </c>
      <c r="BK101" s="67"/>
      <c r="BM101" s="1" t="e">
        <f t="shared" si="214"/>
        <v>#REF!</v>
      </c>
      <c r="BN101" s="1" t="e">
        <f t="shared" si="215"/>
        <v>#REF!</v>
      </c>
      <c r="BO101" s="1" t="e">
        <f t="shared" si="216"/>
        <v>#REF!</v>
      </c>
      <c r="BP101" s="1" t="e">
        <f t="shared" si="217"/>
        <v>#REF!</v>
      </c>
      <c r="BQ101" s="1" t="e">
        <f t="shared" si="218"/>
        <v>#REF!</v>
      </c>
      <c r="BR101" s="1" t="e">
        <f t="shared" si="219"/>
        <v>#REF!</v>
      </c>
      <c r="BS101" s="1" t="e">
        <f t="shared" si="220"/>
        <v>#REF!</v>
      </c>
      <c r="BT101" s="1" t="e">
        <f t="shared" si="221"/>
        <v>#REF!</v>
      </c>
      <c r="BU101" s="1" t="e">
        <f t="shared" si="222"/>
        <v>#REF!</v>
      </c>
      <c r="BV101" s="1" t="e">
        <f t="shared" si="223"/>
        <v>#REF!</v>
      </c>
      <c r="BW101" s="1" t="e">
        <f t="shared" si="224"/>
        <v>#REF!</v>
      </c>
      <c r="BX101" s="1" t="e">
        <f t="shared" si="225"/>
        <v>#REF!</v>
      </c>
      <c r="BY101" s="1" t="e">
        <f t="shared" si="226"/>
        <v>#REF!</v>
      </c>
      <c r="BZ101" s="1" t="e">
        <f t="shared" si="227"/>
        <v>#REF!</v>
      </c>
      <c r="CA101" s="1" t="e">
        <f t="shared" si="228"/>
        <v>#REF!</v>
      </c>
      <c r="CB101" s="1" t="e">
        <f t="shared" si="229"/>
        <v>#REF!</v>
      </c>
      <c r="CC101" s="1" t="e">
        <f t="shared" si="230"/>
        <v>#REF!</v>
      </c>
      <c r="CD101" s="1" t="e">
        <f t="shared" si="231"/>
        <v>#REF!</v>
      </c>
      <c r="CE101" s="68" t="e">
        <f t="shared" si="232"/>
        <v>#REF!</v>
      </c>
    </row>
    <row r="102" spans="34:83" ht="15.75" thickBot="1">
      <c r="AH102"/>
      <c r="AK102" s="74"/>
      <c r="AL102"/>
      <c r="AM102"/>
      <c r="AN102" s="86"/>
      <c r="AO102" s="1" t="s">
        <v>350</v>
      </c>
      <c r="AR102" s="67" t="s">
        <v>320</v>
      </c>
      <c r="AT102" s="68"/>
      <c r="AU102" s="74" t="s">
        <v>351</v>
      </c>
      <c r="AV102" s="68"/>
      <c r="AW102" s="93">
        <v>38</v>
      </c>
      <c r="AY102" s="67"/>
      <c r="BI102" s="68"/>
      <c r="BK102" s="67"/>
      <c r="BM102" s="1" t="e">
        <f t="shared" si="214"/>
        <v>#REF!</v>
      </c>
      <c r="BN102" s="1" t="e">
        <f t="shared" si="215"/>
        <v>#REF!</v>
      </c>
      <c r="BO102" s="1" t="e">
        <f t="shared" si="216"/>
        <v>#REF!</v>
      </c>
      <c r="BP102" s="1" t="e">
        <f t="shared" si="217"/>
        <v>#REF!</v>
      </c>
      <c r="BQ102" s="1" t="e">
        <f t="shared" si="218"/>
        <v>#REF!</v>
      </c>
      <c r="BR102" s="1" t="e">
        <f t="shared" si="219"/>
        <v>#REF!</v>
      </c>
      <c r="BS102" s="1" t="e">
        <f t="shared" si="220"/>
        <v>#REF!</v>
      </c>
      <c r="BT102" s="1" t="e">
        <f t="shared" si="221"/>
        <v>#REF!</v>
      </c>
      <c r="BU102" s="1" t="e">
        <f t="shared" si="222"/>
        <v>#REF!</v>
      </c>
      <c r="BV102" s="1" t="e">
        <f t="shared" si="223"/>
        <v>#REF!</v>
      </c>
      <c r="BW102" s="1" t="e">
        <f t="shared" si="224"/>
        <v>#REF!</v>
      </c>
      <c r="BX102" s="1" t="e">
        <f t="shared" si="225"/>
        <v>#REF!</v>
      </c>
      <c r="BY102" s="1" t="e">
        <f t="shared" si="226"/>
        <v>#REF!</v>
      </c>
      <c r="BZ102" s="1" t="e">
        <f t="shared" si="227"/>
        <v>#REF!</v>
      </c>
      <c r="CA102" s="1" t="e">
        <f t="shared" si="228"/>
        <v>#REF!</v>
      </c>
      <c r="CB102" s="1" t="e">
        <f t="shared" si="229"/>
        <v>#REF!</v>
      </c>
      <c r="CC102" s="1" t="e">
        <f t="shared" si="230"/>
        <v>#REF!</v>
      </c>
      <c r="CD102" s="1" t="e">
        <f t="shared" si="231"/>
        <v>#REF!</v>
      </c>
      <c r="CE102" s="68" t="e">
        <f t="shared" si="232"/>
        <v>#REF!</v>
      </c>
    </row>
    <row r="103" spans="34:83">
      <c r="AH103"/>
      <c r="AK103" s="74"/>
      <c r="AL103"/>
      <c r="AM103"/>
      <c r="AN103" s="86"/>
      <c r="AO103" s="1" t="s">
        <v>353</v>
      </c>
      <c r="AR103" s="67" t="s">
        <v>319</v>
      </c>
      <c r="AT103" s="68"/>
      <c r="AU103" s="74" t="s">
        <v>354</v>
      </c>
      <c r="AV103" s="68"/>
      <c r="AW103" s="93">
        <v>39</v>
      </c>
      <c r="AY103" s="66" t="s">
        <v>55</v>
      </c>
      <c r="AZ103" s="64" t="s">
        <v>205</v>
      </c>
      <c r="BA103" s="64" t="s">
        <v>206</v>
      </c>
      <c r="BB103" s="64" t="s">
        <v>207</v>
      </c>
      <c r="BC103" s="64" t="s">
        <v>208</v>
      </c>
      <c r="BD103" s="64" t="s">
        <v>209</v>
      </c>
      <c r="BE103" s="64" t="s">
        <v>210</v>
      </c>
      <c r="BF103" s="64" t="s">
        <v>211</v>
      </c>
      <c r="BG103" s="64" t="s">
        <v>300</v>
      </c>
      <c r="BH103" s="64" t="s">
        <v>213</v>
      </c>
      <c r="BI103" s="65" t="s">
        <v>214</v>
      </c>
      <c r="BK103" s="67"/>
      <c r="BM103" s="1" t="e">
        <f t="shared" si="214"/>
        <v>#REF!</v>
      </c>
      <c r="BN103" s="1" t="e">
        <f t="shared" si="215"/>
        <v>#REF!</v>
      </c>
      <c r="BO103" s="1" t="e">
        <f t="shared" si="216"/>
        <v>#REF!</v>
      </c>
      <c r="BP103" s="1" t="e">
        <f t="shared" si="217"/>
        <v>#REF!</v>
      </c>
      <c r="BQ103" s="1" t="e">
        <f t="shared" si="218"/>
        <v>#REF!</v>
      </c>
      <c r="BR103" s="1" t="e">
        <f t="shared" si="219"/>
        <v>#REF!</v>
      </c>
      <c r="BS103" s="1" t="e">
        <f t="shared" si="220"/>
        <v>#REF!</v>
      </c>
      <c r="BT103" s="1" t="e">
        <f t="shared" si="221"/>
        <v>#REF!</v>
      </c>
      <c r="BU103" s="1" t="e">
        <f t="shared" si="222"/>
        <v>#REF!</v>
      </c>
      <c r="BV103" s="1" t="e">
        <f t="shared" si="223"/>
        <v>#REF!</v>
      </c>
      <c r="BW103" s="1" t="e">
        <f t="shared" si="224"/>
        <v>#REF!</v>
      </c>
      <c r="BX103" s="1" t="e">
        <f t="shared" si="225"/>
        <v>#REF!</v>
      </c>
      <c r="BY103" s="1" t="e">
        <f t="shared" si="226"/>
        <v>#REF!</v>
      </c>
      <c r="BZ103" s="1" t="e">
        <f t="shared" si="227"/>
        <v>#REF!</v>
      </c>
      <c r="CA103" s="1" t="e">
        <f t="shared" si="228"/>
        <v>#REF!</v>
      </c>
      <c r="CB103" s="1" t="e">
        <f t="shared" si="229"/>
        <v>#REF!</v>
      </c>
      <c r="CC103" s="1" t="e">
        <f t="shared" si="230"/>
        <v>#REF!</v>
      </c>
      <c r="CD103" s="1" t="e">
        <f t="shared" si="231"/>
        <v>#REF!</v>
      </c>
      <c r="CE103" s="68" t="e">
        <f t="shared" si="232"/>
        <v>#REF!</v>
      </c>
    </row>
    <row r="104" spans="34:83" ht="15.75" thickBot="1">
      <c r="AH104"/>
      <c r="AK104" s="67"/>
      <c r="AN104" s="68"/>
      <c r="AO104" s="53" t="s">
        <v>356</v>
      </c>
      <c r="AP104" s="53"/>
      <c r="AQ104" s="53"/>
      <c r="AR104" s="67" t="s">
        <v>318</v>
      </c>
      <c r="AT104" s="68"/>
      <c r="AU104" s="67" t="s">
        <v>357</v>
      </c>
      <c r="AV104" s="68"/>
      <c r="AW104" s="93">
        <v>40</v>
      </c>
      <c r="AY104" s="67"/>
      <c r="AZ104" s="72" t="e">
        <f t="shared" ref="AZ104" si="233">IF(AND(#REF!=$X$65,#REF!=$AM$183),#REF!,"0")</f>
        <v>#REF!</v>
      </c>
      <c r="BA104" s="72" t="e">
        <f>IF(AND(#REF!=$X$66,#REF!=$AM$183),#REF!,"0")</f>
        <v>#REF!</v>
      </c>
      <c r="BB104" s="72" t="e">
        <f t="shared" ref="BB104" si="234">IF(AND(#REF!=$X$67,#REF!=$AM$183),#REF!,"0")</f>
        <v>#REF!</v>
      </c>
      <c r="BC104" s="72" t="e">
        <f t="shared" ref="BC104" si="235">IF(AND(#REF!=$X$68,#REF!=$AM$183),#REF!,"0")</f>
        <v>#REF!</v>
      </c>
      <c r="BD104" s="72" t="e">
        <f>IF(AND(#REF!=$X$69,#REF!=$AM$183),#REF!,"0")</f>
        <v>#REF!</v>
      </c>
      <c r="BE104" s="72" t="e">
        <f>IF(AND(#REF!=$X$70,#REF!=$AM$183),#REF!,"0")</f>
        <v>#REF!</v>
      </c>
      <c r="BF104" s="72" t="e">
        <f>IF(AND(#REF!=$X$71,#REF!=$AM$183),#REF!,"0")</f>
        <v>#REF!</v>
      </c>
      <c r="BG104" s="72" t="e">
        <f>IF(AND(#REF!=$X$72,#REF!=$AM$183),#REF!,"0")</f>
        <v>#REF!</v>
      </c>
      <c r="BH104" s="72" t="e">
        <f>IF(AND(#REF!=$X$73,#REF!=$AM$183),#REF!,"0")</f>
        <v>#REF!</v>
      </c>
      <c r="BI104" s="73" t="e">
        <f>IF(AND(#REF!=$X$74,#REF!=$AM$183),#REF!,"0")</f>
        <v>#REF!</v>
      </c>
      <c r="BK104" s="67"/>
      <c r="BM104" s="1" t="e">
        <f t="shared" si="214"/>
        <v>#REF!</v>
      </c>
      <c r="BN104" s="1" t="e">
        <f t="shared" si="215"/>
        <v>#REF!</v>
      </c>
      <c r="BO104" s="1" t="e">
        <f t="shared" si="216"/>
        <v>#REF!</v>
      </c>
      <c r="BP104" s="1" t="e">
        <f t="shared" si="217"/>
        <v>#REF!</v>
      </c>
      <c r="BQ104" s="1" t="e">
        <f t="shared" si="218"/>
        <v>#REF!</v>
      </c>
      <c r="BR104" s="1" t="e">
        <f t="shared" si="219"/>
        <v>#REF!</v>
      </c>
      <c r="BS104" s="1" t="e">
        <f t="shared" si="220"/>
        <v>#REF!</v>
      </c>
      <c r="BT104" s="1" t="e">
        <f t="shared" si="221"/>
        <v>#REF!</v>
      </c>
      <c r="BU104" s="1" t="e">
        <f t="shared" si="222"/>
        <v>#REF!</v>
      </c>
      <c r="BV104" s="1" t="e">
        <f t="shared" si="223"/>
        <v>#REF!</v>
      </c>
      <c r="BW104" s="1" t="e">
        <f t="shared" si="224"/>
        <v>#REF!</v>
      </c>
      <c r="BX104" s="1" t="e">
        <f t="shared" si="225"/>
        <v>#REF!</v>
      </c>
      <c r="BY104" s="1" t="e">
        <f t="shared" si="226"/>
        <v>#REF!</v>
      </c>
      <c r="BZ104" s="1" t="e">
        <f t="shared" si="227"/>
        <v>#REF!</v>
      </c>
      <c r="CA104" s="1">
        <f>COUNTIFS(I5,$X$65,N5,$AP$174)</f>
        <v>0</v>
      </c>
      <c r="CB104" s="1" t="e">
        <f t="shared" si="229"/>
        <v>#REF!</v>
      </c>
      <c r="CC104" s="1" t="e">
        <f t="shared" si="230"/>
        <v>#REF!</v>
      </c>
      <c r="CD104" s="1" t="e">
        <f t="shared" si="231"/>
        <v>#REF!</v>
      </c>
      <c r="CE104" s="68" t="e">
        <f t="shared" si="232"/>
        <v>#REF!</v>
      </c>
    </row>
    <row r="105" spans="34:83">
      <c r="AH105"/>
      <c r="AK105" s="67"/>
      <c r="AN105" s="68"/>
      <c r="AQ105"/>
      <c r="AR105" s="67" t="s">
        <v>317</v>
      </c>
      <c r="AT105" s="68"/>
      <c r="AU105" s="67" t="s">
        <v>359</v>
      </c>
      <c r="AV105" s="68"/>
      <c r="AW105" s="93">
        <v>41</v>
      </c>
      <c r="AY105" s="67"/>
      <c r="AZ105" s="72" t="e">
        <f t="shared" ref="AZ105" si="236">IF(AND(#REF!=$X$65,#REF!=$AM$183),#REF!,"0")</f>
        <v>#REF!</v>
      </c>
      <c r="BA105" s="72" t="e">
        <f t="shared" ref="BA105" si="237">IF(AND(#REF!=$X$66,#REF!=$AM$183),#REF!,"0")</f>
        <v>#REF!</v>
      </c>
      <c r="BB105" s="72" t="e">
        <f t="shared" ref="BB105" si="238">IF(AND(#REF!=$X$67,#REF!=$AM$183),#REF!,"0")</f>
        <v>#REF!</v>
      </c>
      <c r="BC105" s="72" t="e">
        <f t="shared" ref="BC105" si="239">IF(AND(#REF!=$X$68,#REF!=$AM$183),#REF!,"0")</f>
        <v>#REF!</v>
      </c>
      <c r="BD105" s="72" t="e">
        <f>IF(AND(#REF!=$X$69,#REF!=$AM$183),#REF!,"0")</f>
        <v>#REF!</v>
      </c>
      <c r="BE105" s="72" t="e">
        <f>IF(AND(#REF!=$X$70,#REF!=$AM$183),#REF!,"0")</f>
        <v>#REF!</v>
      </c>
      <c r="BF105" s="72" t="e">
        <f>IF(AND(#REF!=$X$71,#REF!=$AM$183),#REF!,"0")</f>
        <v>#REF!</v>
      </c>
      <c r="BG105" s="72" t="e">
        <f>IF(AND(#REF!=$X$72,#REF!=$AM$183),#REF!,"0")</f>
        <v>#REF!</v>
      </c>
      <c r="BH105" s="72" t="e">
        <f>IF(AND(#REF!=$X$73,#REF!=$AM$183),#REF!,"0")</f>
        <v>#REF!</v>
      </c>
      <c r="BI105" s="73" t="e">
        <f>IF(AND(#REF!=$X$74,#REF!=$AM$183),#REF!,"0")</f>
        <v>#REF!</v>
      </c>
      <c r="BK105" s="67"/>
      <c r="BL105" s="1" t="s">
        <v>266</v>
      </c>
      <c r="BM105" s="1" t="e">
        <f t="shared" ref="BM105:BY105" si="240">SUM(BM94:BM104)</f>
        <v>#REF!</v>
      </c>
      <c r="BN105" s="1" t="e">
        <f t="shared" si="240"/>
        <v>#REF!</v>
      </c>
      <c r="BO105" s="1" t="e">
        <f t="shared" si="240"/>
        <v>#REF!</v>
      </c>
      <c r="BP105" s="1" t="e">
        <f t="shared" si="240"/>
        <v>#REF!</v>
      </c>
      <c r="BQ105" s="1" t="e">
        <f t="shared" si="240"/>
        <v>#REF!</v>
      </c>
      <c r="BR105" s="1" t="e">
        <f t="shared" si="240"/>
        <v>#REF!</v>
      </c>
      <c r="BS105" s="1" t="e">
        <f t="shared" si="240"/>
        <v>#REF!</v>
      </c>
      <c r="BT105" s="1" t="e">
        <f t="shared" si="240"/>
        <v>#REF!</v>
      </c>
      <c r="BU105" s="1" t="e">
        <f t="shared" si="240"/>
        <v>#REF!</v>
      </c>
      <c r="BV105" s="1" t="e">
        <f t="shared" si="240"/>
        <v>#REF!</v>
      </c>
      <c r="BW105" s="1" t="e">
        <f t="shared" si="240"/>
        <v>#REF!</v>
      </c>
      <c r="BX105" s="1" t="e">
        <f t="shared" si="240"/>
        <v>#REF!</v>
      </c>
      <c r="BY105" s="1" t="e">
        <f t="shared" si="240"/>
        <v>#REF!</v>
      </c>
      <c r="BZ105" s="1" t="e">
        <f>SUM(BZ94:BZ104)</f>
        <v>#REF!</v>
      </c>
      <c r="CA105" s="1" t="e">
        <f>SUM(CA94:CA104)</f>
        <v>#REF!</v>
      </c>
      <c r="CB105" s="1" t="e">
        <f t="shared" ref="CB105:CE105" si="241">SUM(CB94:CB104)</f>
        <v>#REF!</v>
      </c>
      <c r="CC105" s="1" t="e">
        <f t="shared" si="241"/>
        <v>#REF!</v>
      </c>
      <c r="CD105" s="1" t="e">
        <f t="shared" si="241"/>
        <v>#REF!</v>
      </c>
      <c r="CE105" s="68" t="e">
        <f t="shared" si="241"/>
        <v>#REF!</v>
      </c>
    </row>
    <row r="106" spans="34:83" ht="15.75" thickBot="1">
      <c r="AH106"/>
      <c r="AK106" s="67"/>
      <c r="AN106" s="68"/>
      <c r="AQ106"/>
      <c r="AR106" s="67" t="s">
        <v>316</v>
      </c>
      <c r="AT106" s="68"/>
      <c r="AU106" s="74" t="s">
        <v>361</v>
      </c>
      <c r="AV106" s="68"/>
      <c r="AW106" s="93">
        <v>42</v>
      </c>
      <c r="AY106" s="67"/>
      <c r="AZ106" s="72" t="e">
        <f t="shared" ref="AZ106" si="242">IF(AND(#REF!=$X$65,#REF!=$AM$183),#REF!,"0")</f>
        <v>#REF!</v>
      </c>
      <c r="BA106" s="72" t="e">
        <f t="shared" ref="BA106" si="243">IF(AND(#REF!=$X$66,#REF!=$AM$183),#REF!,"0")</f>
        <v>#REF!</v>
      </c>
      <c r="BB106" s="72" t="e">
        <f t="shared" ref="BB106" si="244">IF(AND(#REF!=$X$67,#REF!=$AM$183),#REF!,"0")</f>
        <v>#REF!</v>
      </c>
      <c r="BC106" s="72" t="e">
        <f t="shared" ref="BC106" si="245">IF(AND(#REF!=$X$68,#REF!=$AM$183),#REF!,"0")</f>
        <v>#REF!</v>
      </c>
      <c r="BD106" s="72" t="e">
        <f t="shared" ref="BD106" si="246">IF(AND(#REF!=$X$69,#REF!=$AM$183),#REF!,"0")</f>
        <v>#REF!</v>
      </c>
      <c r="BE106" s="72" t="e">
        <f t="shared" ref="BE106" si="247">IF(AND(#REF!=$X$70,#REF!=$AM$183),#REF!,"0")</f>
        <v>#REF!</v>
      </c>
      <c r="BF106" s="72" t="e">
        <f t="shared" ref="BF106" si="248">IF(AND(#REF!=$X$71,#REF!=$AM$183),#REF!,"0")</f>
        <v>#REF!</v>
      </c>
      <c r="BG106" s="72" t="e">
        <f t="shared" ref="BG106" si="249">IF(AND(#REF!=$X$72,#REF!=$AM$183),#REF!,"0")</f>
        <v>#REF!</v>
      </c>
      <c r="BH106" s="72" t="e">
        <f t="shared" ref="BH106" si="250">IF(AND(#REF!=$X$73,#REF!=$AM$183),#REF!,"0")</f>
        <v>#REF!</v>
      </c>
      <c r="BI106" s="73" t="e">
        <f t="shared" ref="BI106" si="251">IF(AND(#REF!=$X$74,#REF!=$AM$183),#REF!,"0")</f>
        <v>#REF!</v>
      </c>
      <c r="BK106" s="78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85"/>
      <c r="CA106" s="85"/>
      <c r="CB106" s="85"/>
      <c r="CC106" s="85"/>
      <c r="CD106" s="85"/>
      <c r="CE106" s="142"/>
    </row>
    <row r="107" spans="34:83" ht="15.75" thickBot="1">
      <c r="AH107"/>
      <c r="AK107" s="67"/>
      <c r="AN107" s="68"/>
      <c r="AQ107"/>
      <c r="AR107" s="67" t="s">
        <v>315</v>
      </c>
      <c r="AT107" s="68"/>
      <c r="AU107" s="74" t="s">
        <v>363</v>
      </c>
      <c r="AV107" s="86"/>
      <c r="AW107" s="93">
        <v>43</v>
      </c>
      <c r="AY107" s="67"/>
      <c r="AZ107" s="72" t="e">
        <f t="shared" ref="AZ107" si="252">IF(AND(#REF!=$X$65,#REF!=$AM$183),#REF!,"0")</f>
        <v>#REF!</v>
      </c>
      <c r="BA107" s="72" t="e">
        <f t="shared" ref="BA107" si="253">IF(AND(#REF!=$X$66,#REF!=$AM$183),#REF!,"0")</f>
        <v>#REF!</v>
      </c>
      <c r="BB107" s="72" t="e">
        <f t="shared" ref="BB107" si="254">IF(AND(#REF!=$X$67,#REF!=$AM$183),#REF!,"0")</f>
        <v>#REF!</v>
      </c>
      <c r="BC107" s="72" t="e">
        <f t="shared" ref="BC107" si="255">IF(AND(#REF!=$X$68,#REF!=$AM$183),#REF!,"0")</f>
        <v>#REF!</v>
      </c>
      <c r="BD107" s="72" t="e">
        <f t="shared" ref="BD107" si="256">IF(AND(#REF!=$X$69,#REF!=$AM$183),#REF!,"0")</f>
        <v>#REF!</v>
      </c>
      <c r="BE107" s="72" t="e">
        <f t="shared" ref="BE107" si="257">IF(AND(#REF!=$X$70,#REF!=$AM$183),#REF!,"0")</f>
        <v>#REF!</v>
      </c>
      <c r="BF107" s="72" t="e">
        <f t="shared" ref="BF107" si="258">IF(AND(#REF!=$X$71,#REF!=$AM$183),#REF!,"0")</f>
        <v>#REF!</v>
      </c>
      <c r="BG107" s="72" t="e">
        <f t="shared" ref="BG107" si="259">IF(AND(#REF!=$X$72,#REF!=$AM$183),#REF!,"0")</f>
        <v>#REF!</v>
      </c>
      <c r="BH107" s="72" t="e">
        <f t="shared" ref="BH107" si="260">IF(AND(#REF!=$X$73,#REF!=$AM$183),#REF!,"0")</f>
        <v>#REF!</v>
      </c>
      <c r="BI107" s="73" t="e">
        <f t="shared" ref="BI107" si="261">IF(AND(#REF!=$X$74,#REF!=$AM$183),#REF!,"0")</f>
        <v>#REF!</v>
      </c>
      <c r="BV107" s="56"/>
      <c r="BW107" s="56"/>
      <c r="BX107" s="56"/>
      <c r="BY107" s="56"/>
      <c r="BZ107" s="115"/>
      <c r="CA107" s="115"/>
      <c r="CB107" s="115"/>
      <c r="CC107" s="115"/>
      <c r="CD107" s="115"/>
    </row>
    <row r="108" spans="34:83">
      <c r="AH108"/>
      <c r="AK108" s="67"/>
      <c r="AN108" s="68"/>
      <c r="AQ108"/>
      <c r="AR108" s="67" t="s">
        <v>314</v>
      </c>
      <c r="AT108" s="68"/>
      <c r="AU108" s="67" t="s">
        <v>365</v>
      </c>
      <c r="AV108" s="68"/>
      <c r="AW108" s="93">
        <v>44</v>
      </c>
      <c r="AY108" s="67"/>
      <c r="AZ108" s="72" t="e">
        <f t="shared" ref="AZ108" si="262">IF(AND(#REF!=$X$65,#REF!=$AM$183),#REF!,"0")</f>
        <v>#REF!</v>
      </c>
      <c r="BA108" s="72" t="e">
        <f t="shared" ref="BA108" si="263">IF(AND(#REF!=$X$66,#REF!=$AM$183),#REF!,"0")</f>
        <v>#REF!</v>
      </c>
      <c r="BB108" s="72" t="e">
        <f t="shared" ref="BB108" si="264">IF(AND(#REF!=$X$67,#REF!=$AM$183),#REF!,"0")</f>
        <v>#REF!</v>
      </c>
      <c r="BC108" s="72" t="e">
        <f t="shared" ref="BC108" si="265">IF(AND(#REF!=$X$68,#REF!=$AM$183),#REF!,"0")</f>
        <v>#REF!</v>
      </c>
      <c r="BD108" s="72" t="e">
        <f t="shared" ref="BD108" si="266">IF(AND(#REF!=$X$69,#REF!=$AM$183),#REF!,"0")</f>
        <v>#REF!</v>
      </c>
      <c r="BE108" s="72" t="e">
        <f t="shared" ref="BE108" si="267">IF(AND(#REF!=$X$70,#REF!=$AM$183),#REF!,"0")</f>
        <v>#REF!</v>
      </c>
      <c r="BF108" s="72" t="e">
        <f t="shared" ref="BF108" si="268">IF(AND(#REF!=$X$71,#REF!=$AM$183),#REF!,"0")</f>
        <v>#REF!</v>
      </c>
      <c r="BG108" s="72" t="e">
        <f t="shared" ref="BG108" si="269">IF(AND(#REF!=$X$72,#REF!=$AM$183),#REF!,"0")</f>
        <v>#REF!</v>
      </c>
      <c r="BH108" s="72" t="e">
        <f t="shared" ref="BH108" si="270">IF(AND(#REF!=$X$73,#REF!=$AM$183),#REF!,"0")</f>
        <v>#REF!</v>
      </c>
      <c r="BI108" s="73" t="e">
        <f t="shared" ref="BI108" si="271">IF(AND(#REF!=$X$74,#REF!=$AM$183),#REF!,"0")</f>
        <v>#REF!</v>
      </c>
      <c r="BK108" s="66"/>
      <c r="BL108" s="56"/>
      <c r="BM108" s="56"/>
      <c r="BN108" s="56"/>
      <c r="BO108" s="56"/>
      <c r="BP108" s="56"/>
      <c r="BQ108" s="56" t="s">
        <v>366</v>
      </c>
      <c r="BR108" s="56" t="s">
        <v>367</v>
      </c>
      <c r="BS108" s="56" t="s">
        <v>368</v>
      </c>
      <c r="BT108" s="56" t="s">
        <v>369</v>
      </c>
      <c r="BU108" s="57" t="s">
        <v>370</v>
      </c>
      <c r="BW108" s="192"/>
      <c r="BX108" s="193" t="s">
        <v>52</v>
      </c>
      <c r="BY108" s="193" t="s">
        <v>56</v>
      </c>
      <c r="BZ108" s="193" t="s">
        <v>59</v>
      </c>
      <c r="CA108" s="193" t="s">
        <v>62</v>
      </c>
      <c r="CB108" s="193" t="s">
        <v>64</v>
      </c>
      <c r="CC108" s="194" t="s">
        <v>67</v>
      </c>
    </row>
    <row r="109" spans="34:83">
      <c r="AH109"/>
      <c r="AK109" s="67"/>
      <c r="AN109" s="68"/>
      <c r="AQ109"/>
      <c r="AR109" s="67" t="s">
        <v>313</v>
      </c>
      <c r="AT109" s="68"/>
      <c r="AU109" s="67" t="s">
        <v>373</v>
      </c>
      <c r="AV109" s="68"/>
      <c r="AW109" s="93">
        <v>45</v>
      </c>
      <c r="AY109" s="67"/>
      <c r="AZ109" s="72" t="e">
        <f t="shared" ref="AZ109:AZ114" si="272">IF(AND(#REF!=$X$65,#REF!=$AM$183),#REF!,"0")</f>
        <v>#REF!</v>
      </c>
      <c r="BA109" s="72" t="e">
        <f t="shared" ref="BA109:BA114" si="273">IF(AND(#REF!=$X$66,#REF!=$AM$183),#REF!,"0")</f>
        <v>#REF!</v>
      </c>
      <c r="BB109" s="72" t="e">
        <f t="shared" ref="BB109:BB114" si="274">IF(AND(#REF!=$X$67,#REF!=$AM$183),#REF!,"0")</f>
        <v>#REF!</v>
      </c>
      <c r="BC109" s="72" t="e">
        <f t="shared" ref="BC109:BC114" si="275">IF(AND(#REF!=$X$68,#REF!=$AM$183),#REF!,"0")</f>
        <v>#REF!</v>
      </c>
      <c r="BD109" s="72" t="e">
        <f t="shared" ref="BD109:BD114" si="276">IF(AND(#REF!=$X$69,#REF!=$AM$183),#REF!,"0")</f>
        <v>#REF!</v>
      </c>
      <c r="BE109" s="72" t="e">
        <f t="shared" ref="BE109:BE114" si="277">IF(AND(#REF!=$X$70,#REF!=$AM$183),#REF!,"0")</f>
        <v>#REF!</v>
      </c>
      <c r="BF109" s="72" t="e">
        <f t="shared" ref="BF109:BF114" si="278">IF(AND(#REF!=$X$71,#REF!=$AM$183),#REF!,"0")</f>
        <v>#REF!</v>
      </c>
      <c r="BG109" s="72" t="e">
        <f t="shared" ref="BG109:BG114" si="279">IF(AND(#REF!=$X$72,#REF!=$AM$183),#REF!,"0")</f>
        <v>#REF!</v>
      </c>
      <c r="BH109" s="72" t="e">
        <f t="shared" ref="BH109:BH114" si="280">IF(AND(#REF!=$X$73,#REF!=$AM$183),#REF!,"0")</f>
        <v>#REF!</v>
      </c>
      <c r="BI109" s="73" t="e">
        <f t="shared" ref="BI109:BI114" si="281">IF(AND(#REF!=$X$74,#REF!=$AM$183),#REF!,"0")</f>
        <v>#REF!</v>
      </c>
      <c r="BK109" s="67"/>
      <c r="BQ109" s="1" t="e">
        <f>COUNTIFS(#REF!,$X$65,#REF!,$AP$193)</f>
        <v>#REF!</v>
      </c>
      <c r="BR109" s="1" t="e">
        <f t="shared" ref="BR109" si="282">COUNTIFS(#REF!,$X$65,#REF!,$AP$192)</f>
        <v>#REF!</v>
      </c>
      <c r="BS109" s="1" t="e">
        <f t="shared" ref="BS109" si="283">COUNTIFS(#REF!,$X$65,#REF!,$AP$191)</f>
        <v>#REF!</v>
      </c>
      <c r="BT109" s="1" t="e">
        <f t="shared" ref="BT109" si="284">COUNTIFS(#REF!,$X$65,#REF!,$AP$190)</f>
        <v>#REF!</v>
      </c>
      <c r="BU109" s="68" t="e">
        <f t="shared" ref="BU109" si="285">COUNTIFS(#REF!,$X$65,#REF!,$AP$189)</f>
        <v>#REF!</v>
      </c>
      <c r="BW109" s="189" t="s">
        <v>376</v>
      </c>
      <c r="BX109" s="161" t="e">
        <f>BR105+CE105+CD105+CC105+BR120+BS120+BT120+BU120</f>
        <v>#REF!</v>
      </c>
      <c r="BY109" s="161" t="e">
        <f>BQ105+CB105+CA105+BZ105+BQ120</f>
        <v>#REF!</v>
      </c>
      <c r="BZ109" s="190" t="e">
        <f>BP105+BY105</f>
        <v>#REF!</v>
      </c>
      <c r="CA109" s="190" t="e">
        <f>BO105+BV105+BU105+BT105+BS105</f>
        <v>#REF!</v>
      </c>
      <c r="CB109" s="190" t="e">
        <f>BN105+BX105</f>
        <v>#REF!</v>
      </c>
      <c r="CC109" s="191" t="e">
        <f>BM105+BW105</f>
        <v>#REF!</v>
      </c>
    </row>
    <row r="110" spans="34:83" ht="15.75" thickBot="1">
      <c r="AH110"/>
      <c r="AK110" s="67"/>
      <c r="AN110" s="68"/>
      <c r="AQ110"/>
      <c r="AR110" s="67" t="s">
        <v>75</v>
      </c>
      <c r="AT110" s="68"/>
      <c r="AU110" s="74" t="s">
        <v>375</v>
      </c>
      <c r="AV110" s="68"/>
      <c r="AW110" s="93">
        <v>46</v>
      </c>
      <c r="AY110" s="67"/>
      <c r="AZ110" s="72" t="e">
        <f t="shared" si="272"/>
        <v>#REF!</v>
      </c>
      <c r="BA110" s="72" t="e">
        <f t="shared" si="273"/>
        <v>#REF!</v>
      </c>
      <c r="BB110" s="72" t="e">
        <f t="shared" si="274"/>
        <v>#REF!</v>
      </c>
      <c r="BC110" s="72" t="e">
        <f t="shared" si="275"/>
        <v>#REF!</v>
      </c>
      <c r="BD110" s="72" t="e">
        <f t="shared" si="276"/>
        <v>#REF!</v>
      </c>
      <c r="BE110" s="72" t="e">
        <f t="shared" si="277"/>
        <v>#REF!</v>
      </c>
      <c r="BF110" s="72" t="e">
        <f t="shared" si="278"/>
        <v>#REF!</v>
      </c>
      <c r="BG110" s="72" t="e">
        <f t="shared" si="279"/>
        <v>#REF!</v>
      </c>
      <c r="BH110" s="72" t="e">
        <f t="shared" si="280"/>
        <v>#REF!</v>
      </c>
      <c r="BI110" s="73" t="e">
        <f t="shared" si="281"/>
        <v>#REF!</v>
      </c>
      <c r="BK110" s="67"/>
      <c r="BQ110" s="1" t="e">
        <f t="shared" ref="BQ110" si="286">COUNTIFS(#REF!,$X$65,#REF!,$AP$193)</f>
        <v>#REF!</v>
      </c>
      <c r="BR110" s="1" t="e">
        <f t="shared" ref="BR110" si="287">COUNTIFS(#REF!,$X$65,#REF!,$AP$192)</f>
        <v>#REF!</v>
      </c>
      <c r="BS110" s="1" t="e">
        <f t="shared" ref="BS110" si="288">COUNTIFS(#REF!,$X$65,#REF!,$AP$191)</f>
        <v>#REF!</v>
      </c>
      <c r="BT110" s="1" t="e">
        <f t="shared" ref="BT110" si="289">COUNTIFS(#REF!,$X$65,#REF!,$AP$190)</f>
        <v>#REF!</v>
      </c>
      <c r="BU110" s="68" t="e">
        <f t="shared" ref="BU110" si="290">COUNTIFS(#REF!,$X$65,#REF!,$AP$189)</f>
        <v>#REF!</v>
      </c>
      <c r="BW110" s="78"/>
      <c r="BX110" s="53"/>
      <c r="BY110" s="53"/>
      <c r="BZ110" s="85"/>
      <c r="CA110" s="85"/>
      <c r="CB110" s="85"/>
      <c r="CC110" s="142"/>
    </row>
    <row r="111" spans="34:83">
      <c r="AH111"/>
      <c r="AK111" s="74"/>
      <c r="AL111"/>
      <c r="AM111"/>
      <c r="AN111" s="86"/>
      <c r="AO111" s="66" t="s">
        <v>378</v>
      </c>
      <c r="AP111" s="57"/>
      <c r="AQ111"/>
      <c r="AR111" s="67" t="s">
        <v>312</v>
      </c>
      <c r="AT111" s="68"/>
      <c r="AU111" s="74" t="s">
        <v>379</v>
      </c>
      <c r="AV111" s="68"/>
      <c r="AW111" s="93">
        <v>47</v>
      </c>
      <c r="AY111" s="67"/>
      <c r="AZ111" s="72" t="e">
        <f t="shared" si="272"/>
        <v>#REF!</v>
      </c>
      <c r="BA111" s="72" t="e">
        <f t="shared" si="273"/>
        <v>#REF!</v>
      </c>
      <c r="BB111" s="72" t="e">
        <f t="shared" si="274"/>
        <v>#REF!</v>
      </c>
      <c r="BC111" s="72" t="e">
        <f t="shared" si="275"/>
        <v>#REF!</v>
      </c>
      <c r="BD111" s="72" t="e">
        <f t="shared" si="276"/>
        <v>#REF!</v>
      </c>
      <c r="BE111" s="72" t="e">
        <f t="shared" si="277"/>
        <v>#REF!</v>
      </c>
      <c r="BF111" s="72" t="e">
        <f t="shared" si="278"/>
        <v>#REF!</v>
      </c>
      <c r="BG111" s="72" t="e">
        <f t="shared" si="279"/>
        <v>#REF!</v>
      </c>
      <c r="BH111" s="72" t="e">
        <f t="shared" si="280"/>
        <v>#REF!</v>
      </c>
      <c r="BI111" s="73" t="e">
        <f t="shared" si="281"/>
        <v>#REF!</v>
      </c>
      <c r="BK111" s="67"/>
      <c r="BQ111" s="1" t="e">
        <f t="shared" ref="BQ111" si="291">COUNTIFS(#REF!,$X$65,#REF!,$AP$193)</f>
        <v>#REF!</v>
      </c>
      <c r="BR111" s="1" t="e">
        <f t="shared" ref="BR111" si="292">COUNTIFS(#REF!,$X$65,#REF!,$AP$192)</f>
        <v>#REF!</v>
      </c>
      <c r="BS111" s="1" t="e">
        <f t="shared" ref="BS111" si="293">COUNTIFS(#REF!,$X$65,#REF!,$AP$191)</f>
        <v>#REF!</v>
      </c>
      <c r="BT111" s="1" t="e">
        <f t="shared" ref="BT111" si="294">COUNTIFS(#REF!,$X$65,#REF!,$AP$190)</f>
        <v>#REF!</v>
      </c>
      <c r="BU111" s="68" t="e">
        <f t="shared" ref="BU111" si="295">COUNTIFS(#REF!,$X$65,#REF!,$AP$189)</f>
        <v>#REF!</v>
      </c>
    </row>
    <row r="112" spans="34:83">
      <c r="AH112"/>
      <c r="AK112" s="74"/>
      <c r="AL112"/>
      <c r="AM112"/>
      <c r="AN112" s="86"/>
      <c r="AO112" s="67" t="s">
        <v>381</v>
      </c>
      <c r="AP112" s="68"/>
      <c r="AQ112"/>
      <c r="AR112" s="67" t="s">
        <v>80</v>
      </c>
      <c r="AT112" s="68"/>
      <c r="AU112" s="67" t="s">
        <v>382</v>
      </c>
      <c r="AV112" s="68"/>
      <c r="AW112" s="93">
        <v>48</v>
      </c>
      <c r="AY112" s="67"/>
      <c r="AZ112" s="72" t="e">
        <f t="shared" si="272"/>
        <v>#REF!</v>
      </c>
      <c r="BA112" s="72" t="e">
        <f t="shared" si="273"/>
        <v>#REF!</v>
      </c>
      <c r="BB112" s="72" t="e">
        <f t="shared" si="274"/>
        <v>#REF!</v>
      </c>
      <c r="BC112" s="72" t="e">
        <f t="shared" si="275"/>
        <v>#REF!</v>
      </c>
      <c r="BD112" s="72" t="e">
        <f t="shared" si="276"/>
        <v>#REF!</v>
      </c>
      <c r="BE112" s="72" t="e">
        <f t="shared" si="277"/>
        <v>#REF!</v>
      </c>
      <c r="BF112" s="72" t="e">
        <f t="shared" si="278"/>
        <v>#REF!</v>
      </c>
      <c r="BG112" s="72" t="e">
        <f t="shared" si="279"/>
        <v>#REF!</v>
      </c>
      <c r="BH112" s="72" t="e">
        <f t="shared" si="280"/>
        <v>#REF!</v>
      </c>
      <c r="BI112" s="73" t="e">
        <f t="shared" si="281"/>
        <v>#REF!</v>
      </c>
      <c r="BK112" s="67"/>
      <c r="BQ112" s="1" t="e">
        <f t="shared" ref="BQ112" si="296">COUNTIFS(#REF!,$X$65,#REF!,$AP$193)</f>
        <v>#REF!</v>
      </c>
      <c r="BR112" s="1" t="e">
        <f t="shared" ref="BR112" si="297">COUNTIFS(#REF!,$X$65,#REF!,$AP$192)</f>
        <v>#REF!</v>
      </c>
      <c r="BS112" s="1" t="e">
        <f t="shared" ref="BS112" si="298">COUNTIFS(#REF!,$X$65,#REF!,$AP$191)</f>
        <v>#REF!</v>
      </c>
      <c r="BT112" s="1" t="e">
        <f t="shared" ref="BT112" si="299">COUNTIFS(#REF!,$X$65,#REF!,$AP$190)</f>
        <v>#REF!</v>
      </c>
      <c r="BU112" s="68" t="e">
        <f t="shared" ref="BU112" si="300">COUNTIFS(#REF!,$X$65,#REF!,$AP$189)</f>
        <v>#REF!</v>
      </c>
    </row>
    <row r="113" spans="34:73">
      <c r="AH113"/>
      <c r="AK113" s="74"/>
      <c r="AL113"/>
      <c r="AM113"/>
      <c r="AN113" s="86"/>
      <c r="AO113" s="67" t="s">
        <v>383</v>
      </c>
      <c r="AP113" s="68"/>
      <c r="AQ113"/>
      <c r="AR113" s="67" t="s">
        <v>83</v>
      </c>
      <c r="AT113" s="68"/>
      <c r="AU113" s="67" t="s">
        <v>384</v>
      </c>
      <c r="AV113" s="68"/>
      <c r="AW113" s="93">
        <v>49</v>
      </c>
      <c r="AY113" s="67"/>
      <c r="AZ113" s="72" t="e">
        <f t="shared" si="272"/>
        <v>#REF!</v>
      </c>
      <c r="BA113" s="72" t="e">
        <f t="shared" si="273"/>
        <v>#REF!</v>
      </c>
      <c r="BB113" s="72" t="e">
        <f t="shared" si="274"/>
        <v>#REF!</v>
      </c>
      <c r="BC113" s="72" t="e">
        <f t="shared" si="275"/>
        <v>#REF!</v>
      </c>
      <c r="BD113" s="72" t="e">
        <f t="shared" si="276"/>
        <v>#REF!</v>
      </c>
      <c r="BE113" s="72" t="e">
        <f t="shared" si="277"/>
        <v>#REF!</v>
      </c>
      <c r="BF113" s="72" t="e">
        <f t="shared" si="278"/>
        <v>#REF!</v>
      </c>
      <c r="BG113" s="72" t="e">
        <f t="shared" si="279"/>
        <v>#REF!</v>
      </c>
      <c r="BH113" s="72" t="e">
        <f t="shared" si="280"/>
        <v>#REF!</v>
      </c>
      <c r="BI113" s="73" t="e">
        <f t="shared" si="281"/>
        <v>#REF!</v>
      </c>
      <c r="BK113" s="67"/>
      <c r="BQ113" s="1" t="e">
        <f t="shared" ref="BQ113" si="301">COUNTIFS(#REF!,$X$65,#REF!,$AP$193)</f>
        <v>#REF!</v>
      </c>
      <c r="BR113" s="1" t="e">
        <f t="shared" ref="BR113" si="302">COUNTIFS(#REF!,$X$65,#REF!,$AP$192)</f>
        <v>#REF!</v>
      </c>
      <c r="BS113" s="1" t="e">
        <f t="shared" ref="BS113" si="303">COUNTIFS(#REF!,$X$65,#REF!,$AP$191)</f>
        <v>#REF!</v>
      </c>
      <c r="BT113" s="1" t="e">
        <f t="shared" ref="BT113" si="304">COUNTIFS(#REF!,$X$65,#REF!,$AP$190)</f>
        <v>#REF!</v>
      </c>
      <c r="BU113" s="68" t="e">
        <f t="shared" ref="BU113" si="305">COUNTIFS(#REF!,$X$65,#REF!,$AP$189)</f>
        <v>#REF!</v>
      </c>
    </row>
    <row r="114" spans="34:73">
      <c r="AH114"/>
      <c r="AK114" s="74"/>
      <c r="AL114"/>
      <c r="AM114"/>
      <c r="AN114" s="86"/>
      <c r="AO114" s="67" t="s">
        <v>157</v>
      </c>
      <c r="AP114" s="68"/>
      <c r="AQ114"/>
      <c r="AR114" s="67" t="s">
        <v>16</v>
      </c>
      <c r="AT114" s="68"/>
      <c r="AU114" s="74" t="s">
        <v>385</v>
      </c>
      <c r="AV114" s="68"/>
      <c r="AW114" s="93">
        <v>50</v>
      </c>
      <c r="AY114" s="67"/>
      <c r="AZ114" s="72" t="e">
        <f t="shared" si="272"/>
        <v>#REF!</v>
      </c>
      <c r="BA114" s="72" t="e">
        <f t="shared" si="273"/>
        <v>#REF!</v>
      </c>
      <c r="BB114" s="72" t="e">
        <f t="shared" si="274"/>
        <v>#REF!</v>
      </c>
      <c r="BC114" s="72" t="e">
        <f t="shared" si="275"/>
        <v>#REF!</v>
      </c>
      <c r="BD114" s="72" t="e">
        <f t="shared" si="276"/>
        <v>#REF!</v>
      </c>
      <c r="BE114" s="72" t="e">
        <f t="shared" si="277"/>
        <v>#REF!</v>
      </c>
      <c r="BF114" s="72" t="e">
        <f t="shared" si="278"/>
        <v>#REF!</v>
      </c>
      <c r="BG114" s="72" t="e">
        <f t="shared" si="279"/>
        <v>#REF!</v>
      </c>
      <c r="BH114" s="72" t="e">
        <f t="shared" si="280"/>
        <v>#REF!</v>
      </c>
      <c r="BI114" s="73" t="e">
        <f t="shared" si="281"/>
        <v>#REF!</v>
      </c>
      <c r="BK114" s="67"/>
      <c r="BQ114" s="1" t="e">
        <f t="shared" ref="BQ114:BQ119" si="306">COUNTIFS(#REF!,$X$65,#REF!,$AP$193)</f>
        <v>#REF!</v>
      </c>
      <c r="BR114" s="1" t="e">
        <f t="shared" ref="BR114:BR119" si="307">COUNTIFS(#REF!,$X$65,#REF!,$AP$192)</f>
        <v>#REF!</v>
      </c>
      <c r="BS114" s="1" t="e">
        <f t="shared" ref="BS114:BS119" si="308">COUNTIFS(#REF!,$X$65,#REF!,$AP$191)</f>
        <v>#REF!</v>
      </c>
      <c r="BT114" s="1" t="e">
        <f t="shared" ref="BT114:BT119" si="309">COUNTIFS(#REF!,$X$65,#REF!,$AP$190)</f>
        <v>#REF!</v>
      </c>
      <c r="BU114" s="68" t="e">
        <f t="shared" ref="BU114:BU119" si="310">COUNTIFS(#REF!,$X$65,#REF!,$AP$189)</f>
        <v>#REF!</v>
      </c>
    </row>
    <row r="115" spans="34:73" ht="15.75" thickBot="1">
      <c r="AH115"/>
      <c r="AK115" s="74"/>
      <c r="AL115"/>
      <c r="AM115"/>
      <c r="AN115" s="86"/>
      <c r="AO115" s="67" t="s">
        <v>386</v>
      </c>
      <c r="AP115" s="68"/>
      <c r="AQ115"/>
      <c r="AR115" s="67" t="s">
        <v>29</v>
      </c>
      <c r="AT115" s="68"/>
      <c r="AU115" s="74" t="s">
        <v>387</v>
      </c>
      <c r="AV115" s="68"/>
      <c r="AW115" s="93">
        <v>51</v>
      </c>
      <c r="AY115" s="67"/>
      <c r="AZ115" s="72"/>
      <c r="BA115" s="72"/>
      <c r="BB115" s="72"/>
      <c r="BC115" s="72"/>
      <c r="BD115" s="72"/>
      <c r="BE115" s="72"/>
      <c r="BF115" s="72"/>
      <c r="BG115" s="72"/>
      <c r="BH115" s="72"/>
      <c r="BI115" s="73"/>
      <c r="BK115" s="67"/>
      <c r="BQ115" s="1" t="e">
        <f t="shared" si="306"/>
        <v>#REF!</v>
      </c>
      <c r="BR115" s="1" t="e">
        <f t="shared" si="307"/>
        <v>#REF!</v>
      </c>
      <c r="BS115" s="1" t="e">
        <f t="shared" si="308"/>
        <v>#REF!</v>
      </c>
      <c r="BT115" s="1" t="e">
        <f t="shared" si="309"/>
        <v>#REF!</v>
      </c>
      <c r="BU115" s="68" t="e">
        <f t="shared" si="310"/>
        <v>#REF!</v>
      </c>
    </row>
    <row r="116" spans="34:73">
      <c r="AH116"/>
      <c r="AK116" s="74"/>
      <c r="AL116"/>
      <c r="AM116"/>
      <c r="AN116" s="86"/>
      <c r="AO116" s="74" t="s">
        <v>388</v>
      </c>
      <c r="AP116" s="86"/>
      <c r="AQ116"/>
      <c r="AR116" s="67" t="s">
        <v>34</v>
      </c>
      <c r="AT116" s="68"/>
      <c r="AU116" s="67" t="s">
        <v>389</v>
      </c>
      <c r="AV116" s="68"/>
      <c r="AW116" s="93">
        <v>52</v>
      </c>
      <c r="AY116" s="66" t="s">
        <v>58</v>
      </c>
      <c r="AZ116" s="64" t="s">
        <v>205</v>
      </c>
      <c r="BA116" s="64" t="s">
        <v>206</v>
      </c>
      <c r="BB116" s="64" t="s">
        <v>207</v>
      </c>
      <c r="BC116" s="64" t="s">
        <v>208</v>
      </c>
      <c r="BD116" s="64" t="s">
        <v>209</v>
      </c>
      <c r="BE116" s="64" t="s">
        <v>210</v>
      </c>
      <c r="BF116" s="64" t="s">
        <v>211</v>
      </c>
      <c r="BG116" s="64" t="s">
        <v>300</v>
      </c>
      <c r="BH116" s="64" t="s">
        <v>213</v>
      </c>
      <c r="BI116" s="65" t="s">
        <v>214</v>
      </c>
      <c r="BJ116"/>
      <c r="BK116" s="74"/>
      <c r="BL116"/>
      <c r="BQ116" s="1" t="e">
        <f t="shared" si="306"/>
        <v>#REF!</v>
      </c>
      <c r="BR116" s="1" t="e">
        <f t="shared" si="307"/>
        <v>#REF!</v>
      </c>
      <c r="BS116" s="1" t="e">
        <f t="shared" si="308"/>
        <v>#REF!</v>
      </c>
      <c r="BT116" s="1" t="e">
        <f t="shared" si="309"/>
        <v>#REF!</v>
      </c>
      <c r="BU116" s="68" t="e">
        <f t="shared" si="310"/>
        <v>#REF!</v>
      </c>
    </row>
    <row r="117" spans="34:73">
      <c r="AH117"/>
      <c r="AK117" s="74"/>
      <c r="AL117"/>
      <c r="AM117"/>
      <c r="AN117" s="86"/>
      <c r="AO117" s="74"/>
      <c r="AP117" s="68"/>
      <c r="AQ117"/>
      <c r="AR117" s="67" t="s">
        <v>35</v>
      </c>
      <c r="AT117" s="68"/>
      <c r="AU117" s="67" t="s">
        <v>52</v>
      </c>
      <c r="AV117" s="68"/>
      <c r="AW117" s="93">
        <v>53</v>
      </c>
      <c r="AY117" s="67"/>
      <c r="AZ117" s="72" t="e">
        <f>IF(AND(#REF!=$X$65,#REF!=$AM$184),#REF!,"0")</f>
        <v>#REF!</v>
      </c>
      <c r="BA117" s="72" t="e">
        <f>IF(AND(#REF!=$X$66,#REF!=$AM$184),#REF!,"0")</f>
        <v>#REF!</v>
      </c>
      <c r="BB117" s="72" t="e">
        <f>IF(AND(#REF!=$X$67,#REF!=$AM$184),#REF!,"0")</f>
        <v>#REF!</v>
      </c>
      <c r="BC117" s="72" t="e">
        <f>IF(AND(#REF!=$X$68,#REF!=$AM$184),#REF!,"0")</f>
        <v>#REF!</v>
      </c>
      <c r="BD117" s="72" t="e">
        <f>IF(AND(#REF!=$X$69,#REF!=$AM$184),#REF!,"0")</f>
        <v>#REF!</v>
      </c>
      <c r="BE117" s="72" t="e">
        <f>IF(AND(#REF!=$X$70,#REF!=$AM$184),#REF!,"0")</f>
        <v>#REF!</v>
      </c>
      <c r="BF117" s="72" t="e">
        <f>IF(AND(#REF!=$X$71,#REF!=$AM$184),#REF!,"0")</f>
        <v>#REF!</v>
      </c>
      <c r="BG117" s="72" t="e">
        <f>IF(AND(#REF!=$X$72,#REF!=$AM$184),#REF!,"0")</f>
        <v>#REF!</v>
      </c>
      <c r="BH117" s="72" t="e">
        <f>IF(AND(#REF!=$X$73,#REF!=$AM$184),#REF!,"0")</f>
        <v>#REF!</v>
      </c>
      <c r="BI117" s="73" t="e">
        <f>IF(AND(#REF!=$X$74,#REF!=$AM$184),#REF!,"0")</f>
        <v>#REF!</v>
      </c>
      <c r="BJ117"/>
      <c r="BK117" s="74"/>
      <c r="BL117"/>
      <c r="BQ117" s="1" t="e">
        <f t="shared" si="306"/>
        <v>#REF!</v>
      </c>
      <c r="BR117" s="1" t="e">
        <f t="shared" si="307"/>
        <v>#REF!</v>
      </c>
      <c r="BS117" s="1" t="e">
        <f t="shared" si="308"/>
        <v>#REF!</v>
      </c>
      <c r="BT117" s="1" t="e">
        <f t="shared" si="309"/>
        <v>#REF!</v>
      </c>
      <c r="BU117" s="68" t="e">
        <f t="shared" si="310"/>
        <v>#REF!</v>
      </c>
    </row>
    <row r="118" spans="34:73">
      <c r="AH118"/>
      <c r="AK118" s="74"/>
      <c r="AL118"/>
      <c r="AM118"/>
      <c r="AN118" s="86"/>
      <c r="AO118" s="67" t="s">
        <v>45</v>
      </c>
      <c r="AP118" s="68"/>
      <c r="AQ118"/>
      <c r="AR118" s="67" t="s">
        <v>36</v>
      </c>
      <c r="AT118" s="68"/>
      <c r="AU118" s="74" t="s">
        <v>56</v>
      </c>
      <c r="AV118" s="68"/>
      <c r="AW118" s="93">
        <v>54</v>
      </c>
      <c r="AY118" s="67"/>
      <c r="AZ118" s="72" t="e">
        <f>IF(AND(#REF!=$X$65,#REF!=$AM$184),#REF!,"0")</f>
        <v>#REF!</v>
      </c>
      <c r="BA118" s="72" t="e">
        <f>IF(AND(#REF!=$X$66,#REF!=$AM$184),#REF!,"0")</f>
        <v>#REF!</v>
      </c>
      <c r="BB118" s="72" t="e">
        <f>IF(AND(#REF!=$X$67,#REF!=$AM$184),#REF!,"0")</f>
        <v>#REF!</v>
      </c>
      <c r="BC118" s="72" t="e">
        <f>IF(AND(#REF!=$X$68,#REF!=$AM$184),#REF!,"0")</f>
        <v>#REF!</v>
      </c>
      <c r="BD118" s="72" t="e">
        <f>IF(AND(#REF!=$X$69,#REF!=$AM$184),#REF!,"0")</f>
        <v>#REF!</v>
      </c>
      <c r="BE118" s="72" t="e">
        <f>IF(AND(#REF!=$X$70,#REF!=$AM$184),#REF!,"0")</f>
        <v>#REF!</v>
      </c>
      <c r="BF118" s="72" t="e">
        <f>IF(AND(#REF!=$X$71,#REF!=$AM$184),#REF!,"0")</f>
        <v>#REF!</v>
      </c>
      <c r="BG118" s="72" t="e">
        <f>IF(AND(#REF!=$X$72,#REF!=$AM$184),#REF!,"0")</f>
        <v>#REF!</v>
      </c>
      <c r="BH118" s="72" t="e">
        <f>IF(AND(#REF!=$X$73,#REF!=$AM$184),#REF!,"0")</f>
        <v>#REF!</v>
      </c>
      <c r="BI118" s="73" t="e">
        <f>IF(AND(#REF!=$X$74,#REF!=$AM$184),#REF!,"0")</f>
        <v>#REF!</v>
      </c>
      <c r="BJ118"/>
      <c r="BK118" s="74"/>
      <c r="BL118"/>
      <c r="BQ118" s="1" t="e">
        <f t="shared" si="306"/>
        <v>#REF!</v>
      </c>
      <c r="BR118" s="1" t="e">
        <f t="shared" si="307"/>
        <v>#REF!</v>
      </c>
      <c r="BS118" s="1" t="e">
        <f t="shared" si="308"/>
        <v>#REF!</v>
      </c>
      <c r="BT118" s="1" t="e">
        <f t="shared" si="309"/>
        <v>#REF!</v>
      </c>
      <c r="BU118" s="68" t="e">
        <f t="shared" si="310"/>
        <v>#REF!</v>
      </c>
    </row>
    <row r="119" spans="34:73">
      <c r="AH119"/>
      <c r="AK119" s="74"/>
      <c r="AL119"/>
      <c r="AM119"/>
      <c r="AN119" s="86"/>
      <c r="AO119" s="67" t="s">
        <v>390</v>
      </c>
      <c r="AP119" s="68"/>
      <c r="AQ119"/>
      <c r="AR119" s="67" t="s">
        <v>37</v>
      </c>
      <c r="AT119" s="68"/>
      <c r="AU119" s="74" t="s">
        <v>59</v>
      </c>
      <c r="AV119" s="68"/>
      <c r="AW119" s="93">
        <v>55</v>
      </c>
      <c r="AY119" s="67"/>
      <c r="AZ119" s="72" t="e">
        <f t="shared" ref="AZ119" si="311">IF(AND(#REF!=$X$65,#REF!=$AM$184),#REF!,"0")</f>
        <v>#REF!</v>
      </c>
      <c r="BA119" s="72" t="e">
        <f t="shared" ref="BA119" si="312">IF(AND(#REF!=$X$66,#REF!=$AM$184),#REF!,"0")</f>
        <v>#REF!</v>
      </c>
      <c r="BB119" s="72" t="e">
        <f t="shared" ref="BB119" si="313">IF(AND(#REF!=$X$67,#REF!=$AM$184),#REF!,"0")</f>
        <v>#REF!</v>
      </c>
      <c r="BC119" s="72" t="e">
        <f t="shared" ref="BC119" si="314">IF(AND(#REF!=$X$68,#REF!=$AM$184),#REF!,"0")</f>
        <v>#REF!</v>
      </c>
      <c r="BD119" s="72" t="e">
        <f t="shared" ref="BD119" si="315">IF(AND(#REF!=$X$69,#REF!=$AM$184),#REF!,"0")</f>
        <v>#REF!</v>
      </c>
      <c r="BE119" s="72" t="e">
        <f t="shared" ref="BE119" si="316">IF(AND(#REF!=$X$70,#REF!=$AM$184),#REF!,"0")</f>
        <v>#REF!</v>
      </c>
      <c r="BF119" s="72" t="e">
        <f t="shared" ref="BF119" si="317">IF(AND(#REF!=$X$71,#REF!=$AM$184),#REF!,"0")</f>
        <v>#REF!</v>
      </c>
      <c r="BG119" s="72" t="e">
        <f t="shared" ref="BG119" si="318">IF(AND(#REF!=$X$72,#REF!=$AM$184),#REF!,"0")</f>
        <v>#REF!</v>
      </c>
      <c r="BH119" s="72" t="e">
        <f t="shared" ref="BH119" si="319">IF(AND(#REF!=$X$73,#REF!=$AM$184),#REF!,"0")</f>
        <v>#REF!</v>
      </c>
      <c r="BI119" s="73" t="e">
        <f t="shared" ref="BI119" si="320">IF(AND(#REF!=$X$74,#REF!=$AM$184),#REF!,"0")</f>
        <v>#REF!</v>
      </c>
      <c r="BJ119"/>
      <c r="BK119" s="74"/>
      <c r="BL119"/>
      <c r="BQ119" s="1" t="e">
        <f t="shared" si="306"/>
        <v>#REF!</v>
      </c>
      <c r="BR119" s="1" t="e">
        <f t="shared" si="307"/>
        <v>#REF!</v>
      </c>
      <c r="BS119" s="1" t="e">
        <f t="shared" si="308"/>
        <v>#REF!</v>
      </c>
      <c r="BT119" s="1" t="e">
        <f t="shared" si="309"/>
        <v>#REF!</v>
      </c>
      <c r="BU119" s="68" t="e">
        <f t="shared" si="310"/>
        <v>#REF!</v>
      </c>
    </row>
    <row r="120" spans="34:73">
      <c r="AH120"/>
      <c r="AK120" s="74"/>
      <c r="AL120"/>
      <c r="AM120"/>
      <c r="AN120" s="86"/>
      <c r="AO120" s="67" t="s">
        <v>391</v>
      </c>
      <c r="AP120" s="68"/>
      <c r="AQ120"/>
      <c r="AR120" s="67" t="s">
        <v>392</v>
      </c>
      <c r="AT120" s="68"/>
      <c r="AU120" s="67" t="s">
        <v>62</v>
      </c>
      <c r="AV120" s="68"/>
      <c r="AW120" s="93">
        <v>56</v>
      </c>
      <c r="AY120" s="67"/>
      <c r="AZ120" s="72" t="e">
        <f t="shared" ref="AZ120" si="321">IF(AND(#REF!=$X$65,#REF!=$AM$184),#REF!,"0")</f>
        <v>#REF!</v>
      </c>
      <c r="BA120" s="72" t="e">
        <f t="shared" ref="BA120" si="322">IF(AND(#REF!=$X$66,#REF!=$AM$184),#REF!,"0")</f>
        <v>#REF!</v>
      </c>
      <c r="BB120" s="72" t="e">
        <f t="shared" ref="BB120" si="323">IF(AND(#REF!=$X$67,#REF!=$AM$184),#REF!,"0")</f>
        <v>#REF!</v>
      </c>
      <c r="BC120" s="72" t="e">
        <f t="shared" ref="BC120" si="324">IF(AND(#REF!=$X$68,#REF!=$AM$184),#REF!,"0")</f>
        <v>#REF!</v>
      </c>
      <c r="BD120" s="72" t="e">
        <f t="shared" ref="BD120" si="325">IF(AND(#REF!=$X$69,#REF!=$AM$184),#REF!,"0")</f>
        <v>#REF!</v>
      </c>
      <c r="BE120" s="72" t="e">
        <f t="shared" ref="BE120" si="326">IF(AND(#REF!=$X$70,#REF!=$AM$184),#REF!,"0")</f>
        <v>#REF!</v>
      </c>
      <c r="BF120" s="72" t="e">
        <f t="shared" ref="BF120" si="327">IF(AND(#REF!=$X$71,#REF!=$AM$184),#REF!,"0")</f>
        <v>#REF!</v>
      </c>
      <c r="BG120" s="72" t="e">
        <f t="shared" ref="BG120" si="328">IF(AND(#REF!=$X$72,#REF!=$AM$184),#REF!,"0")</f>
        <v>#REF!</v>
      </c>
      <c r="BH120" s="72" t="e">
        <f t="shared" ref="BH120" si="329">IF(AND(#REF!=$X$73,#REF!=$AM$184),#REF!,"0")</f>
        <v>#REF!</v>
      </c>
      <c r="BI120" s="73" t="e">
        <f t="shared" ref="BI120" si="330">IF(AND(#REF!=$X$74,#REF!=$AM$184),#REF!,"0")</f>
        <v>#REF!</v>
      </c>
      <c r="BJ120"/>
      <c r="BK120" s="74"/>
      <c r="BL120" t="s">
        <v>266</v>
      </c>
      <c r="BQ120" s="1" t="e">
        <f>SUM(BQ109+BQ110+BQ111+BQ112+BQ113+BQ114+BQ115+BQ116+BQ117+BQ118+BQ119)</f>
        <v>#REF!</v>
      </c>
      <c r="BR120" s="1" t="e">
        <f>SUM(BR109+BR110+BR111+BR112+BR113+BR114+BR115+BR116+BR117+BR118+BR119)</f>
        <v>#REF!</v>
      </c>
      <c r="BS120" s="1" t="e">
        <f>SUM(BS109+BS110+BS111+BS112+BS113+BS114+BS115+BS116+BS117+BS118+BS119)</f>
        <v>#REF!</v>
      </c>
      <c r="BT120" s="1" t="e">
        <f>SUM(BT109+BT110+BT111+BT112+BT113+BT114+BT115+BT116+BT117+BT118+BT119)</f>
        <v>#REF!</v>
      </c>
      <c r="BU120" s="68" t="e">
        <f>SUM(BU109+BU110+BU111+BU112+BU113+BU114+BU115+BU116+BU117+BU118+BU119)</f>
        <v>#REF!</v>
      </c>
    </row>
    <row r="121" spans="34:73" ht="15.75" thickBot="1">
      <c r="AH121"/>
      <c r="AK121" s="74"/>
      <c r="AL121"/>
      <c r="AM121"/>
      <c r="AN121" s="86"/>
      <c r="AO121" s="67" t="s">
        <v>393</v>
      </c>
      <c r="AP121" s="68"/>
      <c r="AQ121"/>
      <c r="AR121" s="67" t="s">
        <v>394</v>
      </c>
      <c r="AT121" s="68"/>
      <c r="AU121" s="67" t="s">
        <v>395</v>
      </c>
      <c r="AV121" s="68"/>
      <c r="AW121" s="93">
        <v>57</v>
      </c>
      <c r="AY121" s="67"/>
      <c r="AZ121" s="72" t="e">
        <f t="shared" ref="AZ121" si="331">IF(AND(#REF!=$X$65,#REF!=$AM$184),#REF!,"0")</f>
        <v>#REF!</v>
      </c>
      <c r="BA121" s="72" t="e">
        <f t="shared" ref="BA121" si="332">IF(AND(#REF!=$X$66,#REF!=$AM$184),#REF!,"0")</f>
        <v>#REF!</v>
      </c>
      <c r="BB121" s="72" t="e">
        <f t="shared" ref="BB121" si="333">IF(AND(#REF!=$X$67,#REF!=$AM$184),#REF!,"0")</f>
        <v>#REF!</v>
      </c>
      <c r="BC121" s="72" t="e">
        <f t="shared" ref="BC121" si="334">IF(AND(#REF!=$X$68,#REF!=$AM$184),#REF!,"0")</f>
        <v>#REF!</v>
      </c>
      <c r="BD121" s="72" t="e">
        <f t="shared" ref="BD121" si="335">IF(AND(#REF!=$X$69,#REF!=$AM$184),#REF!,"0")</f>
        <v>#REF!</v>
      </c>
      <c r="BE121" s="72" t="e">
        <f t="shared" ref="BE121" si="336">IF(AND(#REF!=$X$70,#REF!=$AM$184),#REF!,"0")</f>
        <v>#REF!</v>
      </c>
      <c r="BF121" s="72" t="e">
        <f t="shared" ref="BF121" si="337">IF(AND(#REF!=$X$71,#REF!=$AM$184),#REF!,"0")</f>
        <v>#REF!</v>
      </c>
      <c r="BG121" s="72" t="e">
        <f t="shared" ref="BG121" si="338">IF(AND(#REF!=$X$72,#REF!=$AM$184),#REF!,"0")</f>
        <v>#REF!</v>
      </c>
      <c r="BH121" s="72" t="e">
        <f t="shared" ref="BH121" si="339">IF(AND(#REF!=$X$73,#REF!=$AM$184),#REF!,"0")</f>
        <v>#REF!</v>
      </c>
      <c r="BI121" s="73" t="e">
        <f t="shared" ref="BI121" si="340">IF(AND(#REF!=$X$74,#REF!=$AM$184),#REF!,"0")</f>
        <v>#REF!</v>
      </c>
      <c r="BJ121"/>
      <c r="BK121" s="89"/>
      <c r="BL121" s="85"/>
      <c r="BM121" s="53"/>
      <c r="BN121" s="53"/>
      <c r="BO121" s="53"/>
      <c r="BP121" s="53"/>
      <c r="BQ121" s="53"/>
      <c r="BR121" s="53"/>
      <c r="BS121" s="53"/>
      <c r="BT121" s="53"/>
      <c r="BU121" s="84"/>
    </row>
    <row r="122" spans="34:73">
      <c r="AH122"/>
      <c r="AK122" s="67"/>
      <c r="AN122" s="68"/>
      <c r="AO122" s="67" t="s">
        <v>254</v>
      </c>
      <c r="AP122" s="68"/>
      <c r="AQ122"/>
      <c r="AR122" s="67" t="s">
        <v>396</v>
      </c>
      <c r="AT122" s="68"/>
      <c r="AU122" s="74" t="s">
        <v>397</v>
      </c>
      <c r="AV122" s="68"/>
      <c r="AW122" s="93">
        <v>58</v>
      </c>
      <c r="AY122" s="67"/>
      <c r="AZ122" s="72" t="e">
        <f t="shared" ref="AZ122:AZ127" si="341">IF(AND(#REF!=$X$65,#REF!=$AM$184),#REF!,"0")</f>
        <v>#REF!</v>
      </c>
      <c r="BA122" s="72" t="e">
        <f t="shared" ref="BA122:BA127" si="342">IF(AND(#REF!=$X$66,#REF!=$AM$184),#REF!,"0")</f>
        <v>#REF!</v>
      </c>
      <c r="BB122" s="72" t="e">
        <f t="shared" ref="BB122:BB127" si="343">IF(AND(#REF!=$X$67,#REF!=$AM$184),#REF!,"0")</f>
        <v>#REF!</v>
      </c>
      <c r="BC122" s="72" t="e">
        <f t="shared" ref="BC122:BC127" si="344">IF(AND(#REF!=$X$68,#REF!=$AM$184),#REF!,"0")</f>
        <v>#REF!</v>
      </c>
      <c r="BD122" s="72" t="e">
        <f t="shared" ref="BD122:BD127" si="345">IF(AND(#REF!=$X$69,#REF!=$AM$184),#REF!,"0")</f>
        <v>#REF!</v>
      </c>
      <c r="BE122" s="72" t="e">
        <f t="shared" ref="BE122:BE127" si="346">IF(AND(#REF!=$X$70,#REF!=$AM$184),#REF!,"0")</f>
        <v>#REF!</v>
      </c>
      <c r="BF122" s="72" t="e">
        <f t="shared" ref="BF122:BF127" si="347">IF(AND(#REF!=$X$71,#REF!=$AM$184),#REF!,"0")</f>
        <v>#REF!</v>
      </c>
      <c r="BG122" s="72" t="e">
        <f t="shared" ref="BG122:BG127" si="348">IF(AND(#REF!=$X$72,#REF!=$AM$184),#REF!,"0")</f>
        <v>#REF!</v>
      </c>
      <c r="BH122" s="72" t="e">
        <f t="shared" ref="BH122:BH127" si="349">IF(AND(#REF!=$X$73,#REF!=$AM$184),#REF!,"0")</f>
        <v>#REF!</v>
      </c>
      <c r="BI122" s="73" t="e">
        <f t="shared" ref="BI122:BI127" si="350">IF(AND(#REF!=$X$74,#REF!=$AM$184),#REF!,"0")</f>
        <v>#REF!</v>
      </c>
      <c r="BJ122"/>
      <c r="BK122"/>
      <c r="BL122"/>
      <c r="BU122" s="56"/>
    </row>
    <row r="123" spans="34:73">
      <c r="AH123"/>
      <c r="AK123" s="67"/>
      <c r="AN123" s="68"/>
      <c r="AO123" s="67"/>
      <c r="AP123" s="68"/>
      <c r="AQ123"/>
      <c r="AR123" s="67" t="s">
        <v>159</v>
      </c>
      <c r="AS123"/>
      <c r="AT123" s="86"/>
      <c r="AU123" s="74" t="s">
        <v>398</v>
      </c>
      <c r="AV123" s="68"/>
      <c r="AW123" s="93">
        <v>59</v>
      </c>
      <c r="AY123" s="67"/>
      <c r="AZ123" s="72" t="e">
        <f t="shared" si="341"/>
        <v>#REF!</v>
      </c>
      <c r="BA123" s="72" t="e">
        <f t="shared" si="342"/>
        <v>#REF!</v>
      </c>
      <c r="BB123" s="72" t="e">
        <f t="shared" si="343"/>
        <v>#REF!</v>
      </c>
      <c r="BC123" s="72" t="e">
        <f t="shared" si="344"/>
        <v>#REF!</v>
      </c>
      <c r="BD123" s="72" t="e">
        <f t="shared" si="345"/>
        <v>#REF!</v>
      </c>
      <c r="BE123" s="72" t="e">
        <f t="shared" si="346"/>
        <v>#REF!</v>
      </c>
      <c r="BF123" s="72" t="e">
        <f t="shared" si="347"/>
        <v>#REF!</v>
      </c>
      <c r="BG123" s="72" t="e">
        <f t="shared" si="348"/>
        <v>#REF!</v>
      </c>
      <c r="BH123" s="72" t="e">
        <f t="shared" si="349"/>
        <v>#REF!</v>
      </c>
      <c r="BI123" s="73" t="e">
        <f t="shared" si="350"/>
        <v>#REF!</v>
      </c>
      <c r="BJ123"/>
      <c r="BK123"/>
      <c r="BL123"/>
      <c r="BM123"/>
    </row>
    <row r="124" spans="34:73" ht="15.75" thickBot="1">
      <c r="AH124"/>
      <c r="AK124" s="67"/>
      <c r="AN124" s="68"/>
      <c r="AO124" s="78"/>
      <c r="AP124" s="84"/>
      <c r="AQ124"/>
      <c r="AR124" s="78" t="s">
        <v>399</v>
      </c>
      <c r="AS124" s="53"/>
      <c r="AT124" s="84"/>
      <c r="AU124" s="67" t="s">
        <v>400</v>
      </c>
      <c r="AV124" s="68"/>
      <c r="AW124" s="93">
        <v>60</v>
      </c>
      <c r="AY124" s="67"/>
      <c r="AZ124" s="72" t="e">
        <f t="shared" si="341"/>
        <v>#REF!</v>
      </c>
      <c r="BA124" s="72" t="e">
        <f t="shared" si="342"/>
        <v>#REF!</v>
      </c>
      <c r="BB124" s="72" t="e">
        <f t="shared" si="343"/>
        <v>#REF!</v>
      </c>
      <c r="BC124" s="72" t="e">
        <f t="shared" si="344"/>
        <v>#REF!</v>
      </c>
      <c r="BD124" s="72" t="e">
        <f t="shared" si="345"/>
        <v>#REF!</v>
      </c>
      <c r="BE124" s="72" t="e">
        <f t="shared" si="346"/>
        <v>#REF!</v>
      </c>
      <c r="BF124" s="72" t="e">
        <f t="shared" si="347"/>
        <v>#REF!</v>
      </c>
      <c r="BG124" s="72" t="e">
        <f t="shared" si="348"/>
        <v>#REF!</v>
      </c>
      <c r="BH124" s="72" t="e">
        <f t="shared" si="349"/>
        <v>#REF!</v>
      </c>
      <c r="BI124" s="73" t="e">
        <f t="shared" si="350"/>
        <v>#REF!</v>
      </c>
      <c r="BJ124"/>
      <c r="BK124"/>
      <c r="BL124"/>
      <c r="BM124"/>
    </row>
    <row r="125" spans="34:73">
      <c r="AH125"/>
      <c r="AK125" s="74"/>
      <c r="AL125"/>
      <c r="AN125" s="86"/>
      <c r="AO125" s="1" t="s">
        <v>98</v>
      </c>
      <c r="AQ125" s="61"/>
      <c r="AR125" s="59"/>
      <c r="AU125" s="67" t="s">
        <v>401</v>
      </c>
      <c r="AV125" s="68"/>
      <c r="AW125" s="93">
        <v>61</v>
      </c>
      <c r="AY125" s="67"/>
      <c r="AZ125" s="72" t="e">
        <f t="shared" si="341"/>
        <v>#REF!</v>
      </c>
      <c r="BA125" s="72" t="e">
        <f t="shared" si="342"/>
        <v>#REF!</v>
      </c>
      <c r="BB125" s="72" t="e">
        <f t="shared" si="343"/>
        <v>#REF!</v>
      </c>
      <c r="BC125" s="72" t="e">
        <f t="shared" si="344"/>
        <v>#REF!</v>
      </c>
      <c r="BD125" s="72" t="e">
        <f t="shared" si="345"/>
        <v>#REF!</v>
      </c>
      <c r="BE125" s="72" t="e">
        <f t="shared" si="346"/>
        <v>#REF!</v>
      </c>
      <c r="BF125" s="72" t="e">
        <f t="shared" si="347"/>
        <v>#REF!</v>
      </c>
      <c r="BG125" s="72" t="e">
        <f t="shared" si="348"/>
        <v>#REF!</v>
      </c>
      <c r="BH125" s="72" t="e">
        <f t="shared" si="349"/>
        <v>#REF!</v>
      </c>
      <c r="BI125" s="73" t="e">
        <f t="shared" si="350"/>
        <v>#REF!</v>
      </c>
      <c r="BJ125"/>
      <c r="BK125"/>
      <c r="BL125"/>
      <c r="BM125"/>
    </row>
    <row r="126" spans="34:73">
      <c r="AH126"/>
      <c r="AK126" s="74"/>
      <c r="AL126"/>
      <c r="AN126" s="86"/>
      <c r="AO126" s="1" t="s">
        <v>101</v>
      </c>
      <c r="AR126" s="59"/>
      <c r="AU126" s="74" t="s">
        <v>402</v>
      </c>
      <c r="AV126" s="68"/>
      <c r="AW126" s="93">
        <v>62</v>
      </c>
      <c r="AY126" s="67"/>
      <c r="AZ126" s="72" t="e">
        <f t="shared" si="341"/>
        <v>#REF!</v>
      </c>
      <c r="BA126" s="72" t="e">
        <f t="shared" si="342"/>
        <v>#REF!</v>
      </c>
      <c r="BB126" s="72" t="e">
        <f t="shared" si="343"/>
        <v>#REF!</v>
      </c>
      <c r="BC126" s="72" t="e">
        <f t="shared" si="344"/>
        <v>#REF!</v>
      </c>
      <c r="BD126" s="72" t="e">
        <f t="shared" si="345"/>
        <v>#REF!</v>
      </c>
      <c r="BE126" s="72" t="e">
        <f t="shared" si="346"/>
        <v>#REF!</v>
      </c>
      <c r="BF126" s="72" t="e">
        <f t="shared" si="347"/>
        <v>#REF!</v>
      </c>
      <c r="BG126" s="72" t="e">
        <f t="shared" si="348"/>
        <v>#REF!</v>
      </c>
      <c r="BH126" s="72" t="e">
        <f t="shared" si="349"/>
        <v>#REF!</v>
      </c>
      <c r="BI126" s="73" t="e">
        <f t="shared" si="350"/>
        <v>#REF!</v>
      </c>
      <c r="BJ126"/>
      <c r="BK126"/>
      <c r="BL126"/>
      <c r="BM126"/>
    </row>
    <row r="127" spans="34:73">
      <c r="AH127"/>
      <c r="AK127" s="67"/>
      <c r="AN127" s="86"/>
      <c r="AO127" s="1" t="s">
        <v>403</v>
      </c>
      <c r="AR127" s="59"/>
      <c r="AU127" s="74" t="s">
        <v>404</v>
      </c>
      <c r="AV127" s="68"/>
      <c r="AW127" s="93">
        <v>63</v>
      </c>
      <c r="AY127" s="67"/>
      <c r="AZ127" s="72" t="e">
        <f t="shared" si="341"/>
        <v>#REF!</v>
      </c>
      <c r="BA127" s="72" t="e">
        <f t="shared" si="342"/>
        <v>#REF!</v>
      </c>
      <c r="BB127" s="72" t="e">
        <f t="shared" si="343"/>
        <v>#REF!</v>
      </c>
      <c r="BC127" s="72" t="e">
        <f t="shared" si="344"/>
        <v>#REF!</v>
      </c>
      <c r="BD127" s="72" t="e">
        <f t="shared" si="345"/>
        <v>#REF!</v>
      </c>
      <c r="BE127" s="72" t="e">
        <f t="shared" si="346"/>
        <v>#REF!</v>
      </c>
      <c r="BF127" s="72" t="e">
        <f t="shared" si="347"/>
        <v>#REF!</v>
      </c>
      <c r="BG127" s="72" t="e">
        <f t="shared" si="348"/>
        <v>#REF!</v>
      </c>
      <c r="BH127" s="72" t="e">
        <f t="shared" si="349"/>
        <v>#REF!</v>
      </c>
      <c r="BI127" s="73" t="e">
        <f t="shared" si="350"/>
        <v>#REF!</v>
      </c>
      <c r="BJ127"/>
      <c r="BK127"/>
      <c r="BL127"/>
      <c r="BM127"/>
    </row>
    <row r="128" spans="34:73" ht="15.75" thickBot="1">
      <c r="AH128"/>
      <c r="AK128" s="74"/>
      <c r="AL128"/>
      <c r="AM128"/>
      <c r="AN128" s="86"/>
      <c r="AO128" s="1" t="s">
        <v>405</v>
      </c>
      <c r="AR128" s="59"/>
      <c r="AU128" s="67" t="s">
        <v>406</v>
      </c>
      <c r="AV128" s="86"/>
      <c r="AW128" s="93">
        <v>64</v>
      </c>
      <c r="AY128" s="67"/>
      <c r="AZ128" s="72"/>
      <c r="BA128" s="72"/>
      <c r="BB128" s="72"/>
      <c r="BC128" s="72"/>
      <c r="BD128" s="72"/>
      <c r="BE128" s="72"/>
      <c r="BF128" s="72"/>
      <c r="BG128" s="72"/>
      <c r="BH128" s="72"/>
      <c r="BI128" s="73"/>
      <c r="BJ128"/>
      <c r="BK128"/>
      <c r="BL128"/>
      <c r="BM128"/>
    </row>
    <row r="129" spans="34:65">
      <c r="AH129"/>
      <c r="AK129" s="74"/>
      <c r="AL129"/>
      <c r="AM129"/>
      <c r="AN129" s="86"/>
      <c r="AO129" s="1" t="s">
        <v>110</v>
      </c>
      <c r="AR129" s="59"/>
      <c r="AU129" s="67" t="s">
        <v>407</v>
      </c>
      <c r="AV129" s="86"/>
      <c r="AW129" s="93">
        <v>65</v>
      </c>
      <c r="AY129" s="66" t="s">
        <v>61</v>
      </c>
      <c r="AZ129" s="64" t="s">
        <v>205</v>
      </c>
      <c r="BA129" s="64" t="s">
        <v>206</v>
      </c>
      <c r="BB129" s="64" t="s">
        <v>207</v>
      </c>
      <c r="BC129" s="64" t="s">
        <v>208</v>
      </c>
      <c r="BD129" s="64" t="s">
        <v>209</v>
      </c>
      <c r="BE129" s="64" t="s">
        <v>210</v>
      </c>
      <c r="BF129" s="64" t="s">
        <v>211</v>
      </c>
      <c r="BG129" s="64" t="s">
        <v>300</v>
      </c>
      <c r="BH129" s="64" t="s">
        <v>213</v>
      </c>
      <c r="BI129" s="65" t="s">
        <v>214</v>
      </c>
      <c r="BJ129"/>
      <c r="BK129"/>
      <c r="BL129"/>
      <c r="BM129"/>
    </row>
    <row r="130" spans="34:65">
      <c r="AH130"/>
      <c r="AK130" s="74"/>
      <c r="AL130"/>
      <c r="AM130"/>
      <c r="AN130" s="86"/>
      <c r="AO130" s="1" t="s">
        <v>113</v>
      </c>
      <c r="AR130" s="59"/>
      <c r="AU130" s="74" t="s">
        <v>408</v>
      </c>
      <c r="AV130" s="86"/>
      <c r="AW130" s="93">
        <v>66</v>
      </c>
      <c r="AY130" s="67"/>
      <c r="AZ130" s="72" t="e">
        <f>IF(AND(#REF!=$X$65,#REF!=$AM$185),#REF!,"0")</f>
        <v>#REF!</v>
      </c>
      <c r="BA130" s="72" t="e">
        <f>IF(AND(#REF!=$X$66,#REF!=$AM$185),#REF!,"0")</f>
        <v>#REF!</v>
      </c>
      <c r="BB130" s="72" t="e">
        <f>IF(AND(#REF!=$X$67,#REF!=$AM$185),#REF!,"0")</f>
        <v>#REF!</v>
      </c>
      <c r="BC130" s="72" t="e">
        <f>IF(AND(#REF!=$X$68,#REF!=$AM$185),#REF!,"0")</f>
        <v>#REF!</v>
      </c>
      <c r="BD130" s="72" t="e">
        <f>IF(AND(#REF!=$X$69,#REF!=$AM$185),#REF!,"0")</f>
        <v>#REF!</v>
      </c>
      <c r="BE130" s="72" t="e">
        <f>IF(AND(#REF!=$X$70,#REF!=$AM$185),#REF!,"0")</f>
        <v>#REF!</v>
      </c>
      <c r="BF130" s="72" t="e">
        <f>IF(AND(#REF!=$X$71,#REF!=$AM$185),#REF!,"0")</f>
        <v>#REF!</v>
      </c>
      <c r="BG130" s="72" t="e">
        <f>IF(AND(#REF!=$X$72,#REF!=$AM$185),#REF!,"0")</f>
        <v>#REF!</v>
      </c>
      <c r="BH130" s="72" t="e">
        <f>IF(AND(#REF!=$X$73,#REF!=$AM$185),#REF!,"0")</f>
        <v>#REF!</v>
      </c>
      <c r="BI130" s="73" t="e">
        <f>IF(AND(#REF!=$X$74,#REF!=$AM$185),#REF!,"0")</f>
        <v>#REF!</v>
      </c>
      <c r="BJ130"/>
      <c r="BK130"/>
      <c r="BL130"/>
      <c r="BM130"/>
    </row>
    <row r="131" spans="34:65">
      <c r="AH131"/>
      <c r="AK131" s="74"/>
      <c r="AL131"/>
      <c r="AM131"/>
      <c r="AN131" s="86"/>
      <c r="AO131" s="1" t="s">
        <v>409</v>
      </c>
      <c r="AR131" s="59"/>
      <c r="AU131" s="74" t="s">
        <v>410</v>
      </c>
      <c r="AV131" s="86"/>
      <c r="AW131" s="93">
        <v>67</v>
      </c>
      <c r="AY131" s="67"/>
      <c r="AZ131" s="72" t="e">
        <f>IF(AND(#REF!=$X$65,#REF!=$AM$185),#REF!,"0")</f>
        <v>#REF!</v>
      </c>
      <c r="BA131" s="72" t="e">
        <f>IF(AND(#REF!=$X$66,#REF!=$AM$185),#REF!,"0")</f>
        <v>#REF!</v>
      </c>
      <c r="BB131" s="72" t="e">
        <f>IF(AND(#REF!=$X$67,#REF!=$AM$185),#REF!,"0")</f>
        <v>#REF!</v>
      </c>
      <c r="BC131" s="72" t="e">
        <f>IF(AND(#REF!=$X$68,#REF!=$AM$185),#REF!,"0")</f>
        <v>#REF!</v>
      </c>
      <c r="BD131" s="72" t="e">
        <f>IF(AND(#REF!=$X$69,#REF!=$AM$185),#REF!,"0")</f>
        <v>#REF!</v>
      </c>
      <c r="BE131" s="72" t="e">
        <f>IF(AND(#REF!=$X$70,#REF!=$AM$185),#REF!,"0")</f>
        <v>#REF!</v>
      </c>
      <c r="BF131" s="72" t="e">
        <f>IF(AND(#REF!=$X$71,#REF!=$AM$185),#REF!,"0")</f>
        <v>#REF!</v>
      </c>
      <c r="BG131" s="72" t="e">
        <f>IF(AND(#REF!=$X$72,#REF!=$AM$185),#REF!,"0")</f>
        <v>#REF!</v>
      </c>
      <c r="BH131" s="72" t="e">
        <f>IF(AND(#REF!=$X$73,#REF!=$AM$185),#REF!,"0")</f>
        <v>#REF!</v>
      </c>
      <c r="BI131" s="73" t="e">
        <f>IF(AND(#REF!=$X$74,#REF!=$AM$185),#REF!,"0")</f>
        <v>#REF!</v>
      </c>
      <c r="BJ131"/>
      <c r="BK131"/>
      <c r="BL131"/>
      <c r="BM131"/>
    </row>
    <row r="132" spans="34:65">
      <c r="AH132"/>
      <c r="AK132" s="74"/>
      <c r="AL132"/>
      <c r="AM132"/>
      <c r="AN132" s="86"/>
      <c r="AO132" s="1" t="s">
        <v>119</v>
      </c>
      <c r="AR132" s="59"/>
      <c r="AU132" s="67" t="s">
        <v>411</v>
      </c>
      <c r="AV132" s="86"/>
      <c r="AW132" s="93">
        <v>68</v>
      </c>
      <c r="AY132" s="67"/>
      <c r="AZ132" s="72" t="e">
        <f t="shared" ref="AZ132" si="351">IF(AND(#REF!=$X$65,#REF!=$AM$185),#REF!,"0")</f>
        <v>#REF!</v>
      </c>
      <c r="BA132" s="72" t="e">
        <f t="shared" ref="BA132" si="352">IF(AND(#REF!=$X$66,#REF!=$AM$185),#REF!,"0")</f>
        <v>#REF!</v>
      </c>
      <c r="BB132" s="72" t="e">
        <f t="shared" ref="BB132" si="353">IF(AND(#REF!=$X$67,#REF!=$AM$185),#REF!,"0")</f>
        <v>#REF!</v>
      </c>
      <c r="BC132" s="72" t="e">
        <f t="shared" ref="BC132" si="354">IF(AND(#REF!=$X$68,#REF!=$AM$185),#REF!,"0")</f>
        <v>#REF!</v>
      </c>
      <c r="BD132" s="72" t="e">
        <f t="shared" ref="BD132" si="355">IF(AND(#REF!=$X$69,#REF!=$AM$185),#REF!,"0")</f>
        <v>#REF!</v>
      </c>
      <c r="BE132" s="72" t="e">
        <f t="shared" ref="BE132" si="356">IF(AND(#REF!=$X$70,#REF!=$AM$185),#REF!,"0")</f>
        <v>#REF!</v>
      </c>
      <c r="BF132" s="72" t="e">
        <f t="shared" ref="BF132" si="357">IF(AND(#REF!=$AM$242,#REF!=$AM$185),#REF!,"0")</f>
        <v>#REF!</v>
      </c>
      <c r="BG132" s="72" t="e">
        <f t="shared" ref="BG132" si="358">IF(AND(#REF!=$X$72,#REF!=$AM$185),#REF!,"0")</f>
        <v>#REF!</v>
      </c>
      <c r="BH132" s="72" t="e">
        <f t="shared" ref="BH132" si="359">IF(AND(#REF!=$X$73,#REF!=$AM$185),#REF!,"0")</f>
        <v>#REF!</v>
      </c>
      <c r="BI132" s="73" t="e">
        <f t="shared" ref="BI132" si="360">IF(AND(#REF!=$X$74,#REF!=$AM$185),#REF!,"0")</f>
        <v>#REF!</v>
      </c>
      <c r="BJ132"/>
      <c r="BK132"/>
      <c r="BL132"/>
      <c r="BM132"/>
    </row>
    <row r="133" spans="34:65">
      <c r="AH133"/>
      <c r="AK133" s="74"/>
      <c r="AL133"/>
      <c r="AM133"/>
      <c r="AN133" s="86"/>
      <c r="AO133" s="1" t="s">
        <v>122</v>
      </c>
      <c r="AR133" s="59"/>
      <c r="AU133" s="67" t="s">
        <v>64</v>
      </c>
      <c r="AV133" s="86"/>
      <c r="AW133" s="93">
        <v>69</v>
      </c>
      <c r="AY133" s="67"/>
      <c r="AZ133" s="72" t="e">
        <f t="shared" ref="AZ133" si="361">IF(AND(#REF!=$X$65,#REF!=$AM$185),#REF!,"0")</f>
        <v>#REF!</v>
      </c>
      <c r="BA133" s="72" t="e">
        <f t="shared" ref="BA133" si="362">IF(AND(#REF!=$X$66,#REF!=$AM$185),#REF!,"0")</f>
        <v>#REF!</v>
      </c>
      <c r="BB133" s="72" t="e">
        <f t="shared" ref="BB133" si="363">IF(AND(#REF!=$X$67,#REF!=$AM$185),#REF!,"0")</f>
        <v>#REF!</v>
      </c>
      <c r="BC133" s="72" t="e">
        <f t="shared" ref="BC133" si="364">IF(AND(#REF!=$X$68,#REF!=$AM$185),#REF!,"0")</f>
        <v>#REF!</v>
      </c>
      <c r="BD133" s="72" t="e">
        <f t="shared" ref="BD133" si="365">IF(AND(#REF!=$X$69,#REF!=$AM$185),#REF!,"0")</f>
        <v>#REF!</v>
      </c>
      <c r="BE133" s="72" t="e">
        <f t="shared" ref="BE133" si="366">IF(AND(#REF!=$X$70,#REF!=$AM$185),#REF!,"0")</f>
        <v>#REF!</v>
      </c>
      <c r="BF133" s="72" t="e">
        <f t="shared" ref="BF133" si="367">IF(AND(#REF!=$AM$242,#REF!=$AM$185),#REF!,"0")</f>
        <v>#REF!</v>
      </c>
      <c r="BG133" s="72" t="e">
        <f t="shared" ref="BG133" si="368">IF(AND(#REF!=$X$72,#REF!=$AM$185),#REF!,"0")</f>
        <v>#REF!</v>
      </c>
      <c r="BH133" s="72" t="e">
        <f t="shared" ref="BH133" si="369">IF(AND(#REF!=$X$73,#REF!=$AM$185),#REF!,"0")</f>
        <v>#REF!</v>
      </c>
      <c r="BI133" s="73" t="e">
        <f t="shared" ref="BI133" si="370">IF(AND(#REF!=$X$74,#REF!=$AM$185),#REF!,"0")</f>
        <v>#REF!</v>
      </c>
      <c r="BJ133"/>
      <c r="BK133"/>
      <c r="BL133"/>
      <c r="BM133"/>
    </row>
    <row r="134" spans="34:65">
      <c r="AH134"/>
      <c r="AK134" s="74"/>
      <c r="AL134"/>
      <c r="AM134"/>
      <c r="AN134" s="86"/>
      <c r="AO134" s="1" t="s">
        <v>125</v>
      </c>
      <c r="AR134" s="59"/>
      <c r="AU134" s="74" t="s">
        <v>412</v>
      </c>
      <c r="AV134" s="86"/>
      <c r="AW134" s="93">
        <v>70</v>
      </c>
      <c r="AY134" s="67"/>
      <c r="AZ134" s="72" t="e">
        <f t="shared" ref="AZ134" si="371">IF(AND(#REF!=$X$65,#REF!=$AM$185),#REF!,"0")</f>
        <v>#REF!</v>
      </c>
      <c r="BA134" s="72" t="e">
        <f t="shared" ref="BA134" si="372">IF(AND(#REF!=$X$66,#REF!=$AM$185),#REF!,"0")</f>
        <v>#REF!</v>
      </c>
      <c r="BB134" s="72" t="e">
        <f t="shared" ref="BB134" si="373">IF(AND(#REF!=$X$67,#REF!=$AM$185),#REF!,"0")</f>
        <v>#REF!</v>
      </c>
      <c r="BC134" s="72" t="e">
        <f t="shared" ref="BC134" si="374">IF(AND(#REF!=$X$68,#REF!=$AM$185),#REF!,"0")</f>
        <v>#REF!</v>
      </c>
      <c r="BD134" s="72" t="e">
        <f t="shared" ref="BD134" si="375">IF(AND(#REF!=$X$69,#REF!=$AM$185),#REF!,"0")</f>
        <v>#REF!</v>
      </c>
      <c r="BE134" s="72" t="e">
        <f t="shared" ref="BE134" si="376">IF(AND(#REF!=$X$70,#REF!=$AM$185),#REF!,"0")</f>
        <v>#REF!</v>
      </c>
      <c r="BF134" s="72" t="e">
        <f t="shared" ref="BF134" si="377">IF(AND(#REF!=$AM$242,#REF!=$AM$185),#REF!,"0")</f>
        <v>#REF!</v>
      </c>
      <c r="BG134" s="72" t="e">
        <f t="shared" ref="BG134" si="378">IF(AND(#REF!=$X$72,#REF!=$AM$185),#REF!,"0")</f>
        <v>#REF!</v>
      </c>
      <c r="BH134" s="72" t="e">
        <f t="shared" ref="BH134" si="379">IF(AND(#REF!=$X$73,#REF!=$AM$185),#REF!,"0")</f>
        <v>#REF!</v>
      </c>
      <c r="BI134" s="73" t="e">
        <f t="shared" ref="BI134" si="380">IF(AND(#REF!=$X$74,#REF!=$AM$185),#REF!,"0")</f>
        <v>#REF!</v>
      </c>
    </row>
    <row r="135" spans="34:65">
      <c r="AH135"/>
      <c r="AK135" s="67"/>
      <c r="AN135" s="86"/>
      <c r="AO135" s="1" t="s">
        <v>128</v>
      </c>
      <c r="AR135" s="59"/>
      <c r="AU135" s="74" t="s">
        <v>413</v>
      </c>
      <c r="AV135" s="86"/>
      <c r="AW135" s="93">
        <v>71</v>
      </c>
      <c r="AY135" s="67"/>
      <c r="AZ135" s="72" t="e">
        <f t="shared" ref="AZ135:AZ140" si="381">IF(AND(#REF!=$X$65,#REF!=$AM$185),#REF!,"0")</f>
        <v>#REF!</v>
      </c>
      <c r="BA135" s="72" t="e">
        <f t="shared" ref="BA135:BA140" si="382">IF(AND(#REF!=$X$66,#REF!=$AM$185),#REF!,"0")</f>
        <v>#REF!</v>
      </c>
      <c r="BB135" s="72" t="e">
        <f t="shared" ref="BB135:BB140" si="383">IF(AND(#REF!=$X$67,#REF!=$AM$185),#REF!,"0")</f>
        <v>#REF!</v>
      </c>
      <c r="BC135" s="72" t="e">
        <f t="shared" ref="BC135:BC140" si="384">IF(AND(#REF!=$X$68,#REF!=$AM$185),#REF!,"0")</f>
        <v>#REF!</v>
      </c>
      <c r="BD135" s="72" t="e">
        <f t="shared" ref="BD135:BD140" si="385">IF(AND(#REF!=$X$69,#REF!=$AM$185),#REF!,"0")</f>
        <v>#REF!</v>
      </c>
      <c r="BE135" s="72" t="e">
        <f t="shared" ref="BE135:BE140" si="386">IF(AND(#REF!=$X$70,#REF!=$AM$185),#REF!,"0")</f>
        <v>#REF!</v>
      </c>
      <c r="BF135" s="72" t="e">
        <f t="shared" ref="BF135:BF140" si="387">IF(AND(#REF!=$AM$242,#REF!=$AM$185),#REF!,"0")</f>
        <v>#REF!</v>
      </c>
      <c r="BG135" s="72" t="e">
        <f t="shared" ref="BG135:BG140" si="388">IF(AND(#REF!=$X$72,#REF!=$AM$185),#REF!,"0")</f>
        <v>#REF!</v>
      </c>
      <c r="BH135" s="72" t="e">
        <f t="shared" ref="BH135:BH140" si="389">IF(AND(#REF!=$X$73,#REF!=$AM$185),#REF!,"0")</f>
        <v>#REF!</v>
      </c>
      <c r="BI135" s="73" t="e">
        <f t="shared" ref="BI135:BI140" si="390">IF(AND(#REF!=$X$74,#REF!=$AM$185),#REF!,"0")</f>
        <v>#REF!</v>
      </c>
      <c r="BJ135"/>
      <c r="BK135"/>
      <c r="BL135"/>
    </row>
    <row r="136" spans="34:65">
      <c r="AH136"/>
      <c r="AK136" s="67"/>
      <c r="AN136" s="86"/>
      <c r="AO136" s="1" t="s">
        <v>132</v>
      </c>
      <c r="AR136" s="59"/>
      <c r="AU136" s="67" t="s">
        <v>414</v>
      </c>
      <c r="AV136" s="86"/>
      <c r="AW136" s="93">
        <v>72</v>
      </c>
      <c r="AY136" s="67"/>
      <c r="AZ136" s="72" t="e">
        <f t="shared" si="381"/>
        <v>#REF!</v>
      </c>
      <c r="BA136" s="72" t="e">
        <f t="shared" si="382"/>
        <v>#REF!</v>
      </c>
      <c r="BB136" s="72" t="e">
        <f t="shared" si="383"/>
        <v>#REF!</v>
      </c>
      <c r="BC136" s="72" t="e">
        <f t="shared" si="384"/>
        <v>#REF!</v>
      </c>
      <c r="BD136" s="72" t="e">
        <f t="shared" si="385"/>
        <v>#REF!</v>
      </c>
      <c r="BE136" s="72" t="e">
        <f t="shared" si="386"/>
        <v>#REF!</v>
      </c>
      <c r="BF136" s="72" t="e">
        <f t="shared" si="387"/>
        <v>#REF!</v>
      </c>
      <c r="BG136" s="72" t="e">
        <f t="shared" si="388"/>
        <v>#REF!</v>
      </c>
      <c r="BH136" s="72" t="e">
        <f t="shared" si="389"/>
        <v>#REF!</v>
      </c>
      <c r="BI136" s="73" t="e">
        <f t="shared" si="390"/>
        <v>#REF!</v>
      </c>
      <c r="BJ136"/>
      <c r="BK136"/>
      <c r="BL136"/>
    </row>
    <row r="137" spans="34:65">
      <c r="AH137"/>
      <c r="AK137" s="67"/>
      <c r="AN137" s="86"/>
      <c r="AO137" s="1" t="s">
        <v>135</v>
      </c>
      <c r="AR137" s="59"/>
      <c r="AU137" s="67" t="s">
        <v>416</v>
      </c>
      <c r="AV137" s="86"/>
      <c r="AW137" s="93">
        <v>73</v>
      </c>
      <c r="AY137" s="67"/>
      <c r="AZ137" s="72" t="e">
        <f t="shared" si="381"/>
        <v>#REF!</v>
      </c>
      <c r="BA137" s="72" t="e">
        <f t="shared" si="382"/>
        <v>#REF!</v>
      </c>
      <c r="BB137" s="72" t="e">
        <f t="shared" si="383"/>
        <v>#REF!</v>
      </c>
      <c r="BC137" s="72" t="e">
        <f t="shared" si="384"/>
        <v>#REF!</v>
      </c>
      <c r="BD137" s="72" t="e">
        <f t="shared" si="385"/>
        <v>#REF!</v>
      </c>
      <c r="BE137" s="72" t="e">
        <f t="shared" si="386"/>
        <v>#REF!</v>
      </c>
      <c r="BF137" s="72" t="e">
        <f t="shared" si="387"/>
        <v>#REF!</v>
      </c>
      <c r="BG137" s="72" t="e">
        <f t="shared" si="388"/>
        <v>#REF!</v>
      </c>
      <c r="BH137" s="72" t="e">
        <f t="shared" si="389"/>
        <v>#REF!</v>
      </c>
      <c r="BI137" s="73" t="e">
        <f t="shared" si="390"/>
        <v>#REF!</v>
      </c>
      <c r="BJ137"/>
      <c r="BK137"/>
      <c r="BL137"/>
    </row>
    <row r="138" spans="34:65" ht="15.75" thickBot="1">
      <c r="AH138"/>
      <c r="AK138" s="74"/>
      <c r="AN138" s="86"/>
      <c r="AO138" s="1" t="s">
        <v>99</v>
      </c>
      <c r="AR138" s="59"/>
      <c r="AU138" s="74" t="s">
        <v>418</v>
      </c>
      <c r="AV138" s="86"/>
      <c r="AW138" s="93">
        <v>74</v>
      </c>
      <c r="AY138" s="67"/>
      <c r="AZ138" s="72" t="e">
        <f t="shared" si="381"/>
        <v>#REF!</v>
      </c>
      <c r="BA138" s="72" t="e">
        <f t="shared" si="382"/>
        <v>#REF!</v>
      </c>
      <c r="BB138" s="72" t="e">
        <f t="shared" si="383"/>
        <v>#REF!</v>
      </c>
      <c r="BC138" s="72" t="e">
        <f t="shared" si="384"/>
        <v>#REF!</v>
      </c>
      <c r="BD138" s="72" t="e">
        <f t="shared" si="385"/>
        <v>#REF!</v>
      </c>
      <c r="BE138" s="72" t="e">
        <f t="shared" si="386"/>
        <v>#REF!</v>
      </c>
      <c r="BF138" s="72" t="e">
        <f t="shared" si="387"/>
        <v>#REF!</v>
      </c>
      <c r="BG138" s="72" t="e">
        <f t="shared" si="388"/>
        <v>#REF!</v>
      </c>
      <c r="BH138" s="72" t="e">
        <f t="shared" si="389"/>
        <v>#REF!</v>
      </c>
      <c r="BI138" s="73" t="e">
        <f t="shared" si="390"/>
        <v>#REF!</v>
      </c>
      <c r="BJ138"/>
      <c r="BK138"/>
      <c r="BL138"/>
    </row>
    <row r="139" spans="34:65">
      <c r="AH139"/>
      <c r="AK139" s="67"/>
      <c r="AN139" s="86"/>
      <c r="AO139" s="1" t="s">
        <v>102</v>
      </c>
      <c r="AR139" s="59"/>
      <c r="AS139" s="92">
        <v>1</v>
      </c>
      <c r="AU139" s="74" t="s">
        <v>67</v>
      </c>
      <c r="AV139" s="86"/>
      <c r="AW139" s="93">
        <v>75</v>
      </c>
      <c r="AY139" s="67"/>
      <c r="AZ139" s="72" t="e">
        <f t="shared" si="381"/>
        <v>#REF!</v>
      </c>
      <c r="BA139" s="72" t="e">
        <f t="shared" si="382"/>
        <v>#REF!</v>
      </c>
      <c r="BB139" s="72" t="e">
        <f t="shared" si="383"/>
        <v>#REF!</v>
      </c>
      <c r="BC139" s="72" t="e">
        <f t="shared" si="384"/>
        <v>#REF!</v>
      </c>
      <c r="BD139" s="72" t="e">
        <f t="shared" si="385"/>
        <v>#REF!</v>
      </c>
      <c r="BE139" s="72" t="e">
        <f t="shared" si="386"/>
        <v>#REF!</v>
      </c>
      <c r="BF139" s="72" t="e">
        <f t="shared" si="387"/>
        <v>#REF!</v>
      </c>
      <c r="BG139" s="72" t="e">
        <f t="shared" si="388"/>
        <v>#REF!</v>
      </c>
      <c r="BH139" s="72" t="e">
        <f t="shared" si="389"/>
        <v>#REF!</v>
      </c>
      <c r="BI139" s="73" t="e">
        <f t="shared" si="390"/>
        <v>#REF!</v>
      </c>
      <c r="BJ139"/>
      <c r="BK139"/>
      <c r="BL139"/>
    </row>
    <row r="140" spans="34:65">
      <c r="AH140"/>
      <c r="AK140" s="67"/>
      <c r="AN140" s="86"/>
      <c r="AO140" s="1" t="s">
        <v>421</v>
      </c>
      <c r="AR140" s="59"/>
      <c r="AS140" s="93">
        <v>1</v>
      </c>
      <c r="AU140" s="67" t="s">
        <v>422</v>
      </c>
      <c r="AV140" s="86"/>
      <c r="AW140" s="93">
        <v>76</v>
      </c>
      <c r="AY140" s="67"/>
      <c r="AZ140" s="72" t="e">
        <f t="shared" si="381"/>
        <v>#REF!</v>
      </c>
      <c r="BA140" s="72" t="e">
        <f t="shared" si="382"/>
        <v>#REF!</v>
      </c>
      <c r="BB140" s="72" t="e">
        <f t="shared" si="383"/>
        <v>#REF!</v>
      </c>
      <c r="BC140" s="72" t="e">
        <f t="shared" si="384"/>
        <v>#REF!</v>
      </c>
      <c r="BD140" s="72" t="e">
        <f t="shared" si="385"/>
        <v>#REF!</v>
      </c>
      <c r="BE140" s="72" t="e">
        <f t="shared" si="386"/>
        <v>#REF!</v>
      </c>
      <c r="BF140" s="72" t="e">
        <f t="shared" si="387"/>
        <v>#REF!</v>
      </c>
      <c r="BG140" s="72" t="e">
        <f t="shared" si="388"/>
        <v>#REF!</v>
      </c>
      <c r="BH140" s="72" t="e">
        <f t="shared" si="389"/>
        <v>#REF!</v>
      </c>
      <c r="BI140" s="73" t="e">
        <f t="shared" si="390"/>
        <v>#REF!</v>
      </c>
      <c r="BJ140"/>
      <c r="BK140"/>
      <c r="BL140"/>
    </row>
    <row r="141" spans="34:65" ht="15.75" thickBot="1">
      <c r="AH141"/>
      <c r="AK141" s="67"/>
      <c r="AN141" s="86"/>
      <c r="AO141" s="1" t="s">
        <v>424</v>
      </c>
      <c r="AR141" s="59"/>
      <c r="AS141" s="93">
        <v>1</v>
      </c>
      <c r="AU141" s="67" t="s">
        <v>425</v>
      </c>
      <c r="AV141" s="86"/>
      <c r="AW141" s="93">
        <v>77</v>
      </c>
      <c r="AY141" s="89"/>
      <c r="AZ141" s="85"/>
      <c r="BA141" s="85"/>
      <c r="BB141" s="85"/>
      <c r="BC141" s="85"/>
      <c r="BD141" s="85"/>
      <c r="BE141" s="85"/>
      <c r="BF141" s="85"/>
      <c r="BG141" s="85"/>
      <c r="BH141" s="85"/>
      <c r="BI141" s="142"/>
      <c r="BJ141"/>
      <c r="BK141"/>
      <c r="BL141"/>
    </row>
    <row r="142" spans="34:65">
      <c r="AH142"/>
      <c r="AK142" s="67"/>
      <c r="AN142" s="86"/>
      <c r="AO142" s="1" t="s">
        <v>111</v>
      </c>
      <c r="AR142" s="59"/>
      <c r="AS142" s="93">
        <v>1</v>
      </c>
      <c r="AU142" s="74" t="s">
        <v>427</v>
      </c>
      <c r="AV142" s="68"/>
      <c r="AW142" s="93">
        <v>78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34:65">
      <c r="AH143"/>
      <c r="AK143" s="67"/>
      <c r="AN143" s="86"/>
      <c r="AO143" s="1" t="s">
        <v>114</v>
      </c>
      <c r="AR143" s="59"/>
      <c r="AS143" s="93">
        <v>1</v>
      </c>
      <c r="AU143" s="74" t="s">
        <v>429</v>
      </c>
      <c r="AV143" s="68"/>
      <c r="AW143" s="93">
        <v>79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34:65" ht="15.75" thickBot="1">
      <c r="AH144"/>
      <c r="AK144" s="78"/>
      <c r="AL144" s="53"/>
      <c r="AM144" s="53"/>
      <c r="AN144" s="142"/>
      <c r="AO144" s="1" t="s">
        <v>117</v>
      </c>
      <c r="AR144" s="59"/>
      <c r="AS144" s="93">
        <v>1</v>
      </c>
      <c r="AU144" s="67" t="s">
        <v>431</v>
      </c>
      <c r="AV144" s="68"/>
      <c r="AW144" s="93">
        <v>80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34:64">
      <c r="AH145"/>
      <c r="AK145" s="66" t="s">
        <v>43</v>
      </c>
      <c r="AL145" s="56"/>
      <c r="AM145" s="56"/>
      <c r="AN145" s="57"/>
      <c r="AO145" s="75" t="s">
        <v>120</v>
      </c>
      <c r="AR145" s="59"/>
      <c r="AS145" s="93">
        <v>1</v>
      </c>
      <c r="AU145" s="67" t="s">
        <v>433</v>
      </c>
      <c r="AV145" s="68"/>
      <c r="AW145" s="93">
        <v>81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34:64">
      <c r="AH146"/>
      <c r="AK146" s="67" t="s">
        <v>50</v>
      </c>
      <c r="AN146" s="68"/>
      <c r="AO146" s="75" t="s">
        <v>123</v>
      </c>
      <c r="AR146" s="59"/>
      <c r="AS146" s="93">
        <v>1</v>
      </c>
      <c r="AU146" s="67" t="s">
        <v>435</v>
      </c>
      <c r="AV146" s="68"/>
      <c r="AW146" s="93">
        <v>82</v>
      </c>
    </row>
    <row r="147" spans="34:64">
      <c r="AH147"/>
      <c r="AK147" s="67" t="s">
        <v>54</v>
      </c>
      <c r="AN147" s="68"/>
      <c r="AO147" s="75" t="s">
        <v>126</v>
      </c>
      <c r="AR147" s="59"/>
      <c r="AS147" s="93">
        <v>1</v>
      </c>
      <c r="AU147" s="67" t="s">
        <v>437</v>
      </c>
      <c r="AV147" s="68"/>
      <c r="AW147" s="93">
        <v>83</v>
      </c>
    </row>
    <row r="148" spans="34:64">
      <c r="AH148"/>
      <c r="AK148" s="67" t="s">
        <v>57</v>
      </c>
      <c r="AN148" s="68"/>
      <c r="AO148" s="75" t="s">
        <v>439</v>
      </c>
      <c r="AR148" s="59"/>
      <c r="AS148" s="93">
        <v>1</v>
      </c>
      <c r="AU148" s="67" t="s">
        <v>440</v>
      </c>
      <c r="AV148" s="68"/>
      <c r="AW148" s="93">
        <v>84</v>
      </c>
    </row>
    <row r="149" spans="34:64" ht="15.75" thickBot="1">
      <c r="AH149"/>
      <c r="AK149" s="67" t="s">
        <v>60</v>
      </c>
      <c r="AN149" s="68"/>
      <c r="AO149" s="91" t="s">
        <v>133</v>
      </c>
      <c r="AP149" s="76"/>
      <c r="AQ149" s="76"/>
      <c r="AR149" s="77"/>
      <c r="AS149" s="93">
        <v>1</v>
      </c>
      <c r="AU149" s="67" t="s">
        <v>442</v>
      </c>
      <c r="AV149" s="68"/>
      <c r="AW149" s="93">
        <v>85</v>
      </c>
    </row>
    <row r="150" spans="34:64" ht="15.75" thickBot="1">
      <c r="AH150"/>
      <c r="AK150" s="67" t="s">
        <v>21</v>
      </c>
      <c r="AN150" s="68"/>
      <c r="AS150" s="93">
        <v>1</v>
      </c>
      <c r="AU150" s="67" t="s">
        <v>444</v>
      </c>
      <c r="AV150" s="68"/>
      <c r="AW150" s="93">
        <v>86</v>
      </c>
    </row>
    <row r="151" spans="34:64" ht="15.75" thickBot="1">
      <c r="AH151"/>
      <c r="AK151" s="78" t="s">
        <v>66</v>
      </c>
      <c r="AL151" s="53"/>
      <c r="AM151" s="53"/>
      <c r="AN151" s="84"/>
      <c r="AO151" s="60" t="s">
        <v>172</v>
      </c>
      <c r="AP151" s="62"/>
      <c r="AS151" s="93">
        <v>1</v>
      </c>
      <c r="AU151" s="67" t="s">
        <v>446</v>
      </c>
      <c r="AV151" s="68"/>
      <c r="AW151" s="93">
        <v>87</v>
      </c>
    </row>
    <row r="152" spans="34:64" ht="15.75" thickBot="1">
      <c r="AH152"/>
      <c r="AO152" s="91" t="s">
        <v>448</v>
      </c>
      <c r="AP152" s="77"/>
      <c r="AS152" s="93">
        <v>1</v>
      </c>
      <c r="AU152" s="67" t="s">
        <v>449</v>
      </c>
      <c r="AV152" s="68"/>
      <c r="AW152" s="93">
        <v>88</v>
      </c>
    </row>
    <row r="153" spans="34:64" ht="15.75" thickBot="1">
      <c r="AH153"/>
      <c r="AS153" s="93">
        <v>1</v>
      </c>
      <c r="AU153" s="67" t="s">
        <v>451</v>
      </c>
      <c r="AV153" s="68"/>
      <c r="AW153" s="93">
        <v>89</v>
      </c>
    </row>
    <row r="154" spans="34:64">
      <c r="AH154"/>
      <c r="AK154" s="66" t="s">
        <v>467</v>
      </c>
      <c r="AL154" s="56"/>
      <c r="AM154" s="56"/>
      <c r="AN154" s="57"/>
      <c r="AO154" s="66" t="s">
        <v>175</v>
      </c>
      <c r="AP154" s="56"/>
      <c r="AQ154" s="57"/>
      <c r="AS154" s="93">
        <v>1</v>
      </c>
      <c r="AU154" s="67" t="s">
        <v>453</v>
      </c>
      <c r="AV154" s="68"/>
      <c r="AW154" s="93">
        <v>90</v>
      </c>
    </row>
    <row r="155" spans="34:64">
      <c r="AH155"/>
      <c r="AK155" s="67" t="s">
        <v>468</v>
      </c>
      <c r="AN155" s="68"/>
      <c r="AO155" s="67" t="s">
        <v>455</v>
      </c>
      <c r="AQ155" s="68"/>
      <c r="AS155" s="93">
        <v>1</v>
      </c>
      <c r="AU155" s="67" t="s">
        <v>456</v>
      </c>
      <c r="AV155" s="68"/>
      <c r="AW155" s="93">
        <v>91</v>
      </c>
    </row>
    <row r="156" spans="34:64">
      <c r="AH156"/>
      <c r="AK156" s="67" t="s">
        <v>469</v>
      </c>
      <c r="AN156" s="68"/>
      <c r="AO156" s="67" t="s">
        <v>458</v>
      </c>
      <c r="AQ156" s="68"/>
      <c r="AS156" s="93">
        <v>1</v>
      </c>
      <c r="AU156" s="67" t="s">
        <v>459</v>
      </c>
      <c r="AV156" s="68"/>
      <c r="AW156" s="93">
        <v>92</v>
      </c>
    </row>
    <row r="157" spans="34:64" ht="15.75" thickBot="1">
      <c r="AH157"/>
      <c r="AK157" s="78" t="s">
        <v>470</v>
      </c>
      <c r="AL157" s="53"/>
      <c r="AM157" s="53"/>
      <c r="AN157" s="84"/>
      <c r="AO157" s="67" t="s">
        <v>461</v>
      </c>
      <c r="AQ157" s="68"/>
      <c r="AS157" s="93">
        <v>1</v>
      </c>
      <c r="AU157" s="67" t="s">
        <v>462</v>
      </c>
      <c r="AV157" s="68"/>
      <c r="AW157" s="93">
        <v>93</v>
      </c>
    </row>
    <row r="158" spans="34:64" ht="15.75" thickBot="1">
      <c r="AH158"/>
      <c r="AO158" s="67" t="s">
        <v>464</v>
      </c>
      <c r="AQ158" s="68"/>
      <c r="AS158" s="93">
        <v>1</v>
      </c>
      <c r="AU158" s="78" t="s">
        <v>465</v>
      </c>
      <c r="AV158" s="84"/>
      <c r="AW158" s="93">
        <v>94</v>
      </c>
    </row>
    <row r="159" spans="34:64">
      <c r="AH159"/>
      <c r="AO159" s="67" t="s">
        <v>466</v>
      </c>
      <c r="AQ159" s="68"/>
      <c r="AS159" s="93">
        <v>1</v>
      </c>
      <c r="AW159" s="93">
        <v>95</v>
      </c>
    </row>
    <row r="160" spans="34:64" ht="15.75" thickBot="1">
      <c r="AH160"/>
      <c r="AO160" s="78" t="s">
        <v>106</v>
      </c>
      <c r="AP160" s="53"/>
      <c r="AQ160" s="84"/>
      <c r="AS160" s="93">
        <v>1</v>
      </c>
      <c r="AW160" s="93">
        <v>96</v>
      </c>
    </row>
    <row r="161" spans="34:49" ht="15.75" thickBot="1">
      <c r="AH161"/>
      <c r="AS161" s="93">
        <v>1</v>
      </c>
      <c r="AW161" s="93">
        <v>97</v>
      </c>
    </row>
    <row r="162" spans="34:49" ht="15.75" thickBot="1">
      <c r="AH162"/>
      <c r="AO162" s="140" t="s">
        <v>197</v>
      </c>
      <c r="AS162" s="93">
        <v>1</v>
      </c>
      <c r="AW162" s="93">
        <v>98</v>
      </c>
    </row>
    <row r="163" spans="34:49" ht="15.75" thickBot="1">
      <c r="AH163"/>
      <c r="AS163" s="94">
        <v>1</v>
      </c>
      <c r="AW163" s="93">
        <v>99</v>
      </c>
    </row>
    <row r="164" spans="34:49">
      <c r="AH164"/>
      <c r="AW164" s="93">
        <v>100</v>
      </c>
    </row>
    <row r="165" spans="34:49" ht="15.75" thickBot="1">
      <c r="AW165" s="93">
        <v>101</v>
      </c>
    </row>
    <row r="166" spans="34:49">
      <c r="AO166" s="66" t="s">
        <v>149</v>
      </c>
      <c r="AP166" s="56"/>
      <c r="AQ166" s="56"/>
      <c r="AR166" s="57"/>
      <c r="AW166" s="93">
        <v>102</v>
      </c>
    </row>
    <row r="167" spans="34:49">
      <c r="AO167" s="67" t="s">
        <v>144</v>
      </c>
      <c r="AR167" s="68"/>
      <c r="AW167" s="93">
        <v>103</v>
      </c>
    </row>
    <row r="168" spans="34:49">
      <c r="AO168" s="67" t="s">
        <v>163</v>
      </c>
      <c r="AR168" s="68"/>
      <c r="AW168" s="93">
        <v>104</v>
      </c>
    </row>
    <row r="169" spans="34:49">
      <c r="AO169" s="67" t="s">
        <v>164</v>
      </c>
      <c r="AR169" s="68"/>
      <c r="AW169" s="93">
        <v>105</v>
      </c>
    </row>
    <row r="170" spans="34:49">
      <c r="AO170" s="67" t="s">
        <v>165</v>
      </c>
      <c r="AR170" s="68"/>
      <c r="AW170" s="93">
        <v>106</v>
      </c>
    </row>
    <row r="171" spans="34:49">
      <c r="AO171" s="67" t="s">
        <v>166</v>
      </c>
      <c r="AR171" s="68"/>
      <c r="AW171" s="93">
        <v>107</v>
      </c>
    </row>
    <row r="172" spans="34:49">
      <c r="AO172" s="67" t="s">
        <v>158</v>
      </c>
      <c r="AR172" s="68"/>
      <c r="AW172" s="93">
        <v>108</v>
      </c>
    </row>
    <row r="173" spans="34:49">
      <c r="AO173" s="67" t="s">
        <v>121</v>
      </c>
      <c r="AR173" s="68"/>
      <c r="AW173" s="93">
        <v>109</v>
      </c>
    </row>
    <row r="174" spans="34:49">
      <c r="AO174" s="67" t="s">
        <v>167</v>
      </c>
      <c r="AR174" s="68"/>
      <c r="AW174" s="93">
        <v>110</v>
      </c>
    </row>
    <row r="175" spans="34:49">
      <c r="AO175" s="67" t="s">
        <v>168</v>
      </c>
      <c r="AR175" s="68"/>
      <c r="AW175" s="93">
        <v>111</v>
      </c>
    </row>
    <row r="176" spans="34:49" ht="15.75" thickBot="1">
      <c r="AO176" s="78" t="s">
        <v>140</v>
      </c>
      <c r="AP176" s="53"/>
      <c r="AQ176" s="53"/>
      <c r="AR176" s="84"/>
      <c r="AW176" s="93">
        <v>112</v>
      </c>
    </row>
    <row r="177" spans="49:49">
      <c r="AW177" s="93">
        <v>113</v>
      </c>
    </row>
    <row r="178" spans="49:49">
      <c r="AW178" s="93">
        <v>114</v>
      </c>
    </row>
    <row r="179" spans="49:49">
      <c r="AW179" s="93">
        <v>115</v>
      </c>
    </row>
    <row r="180" spans="49:49">
      <c r="AW180" s="93">
        <v>116</v>
      </c>
    </row>
    <row r="181" spans="49:49">
      <c r="AW181" s="93">
        <v>117</v>
      </c>
    </row>
    <row r="182" spans="49:49">
      <c r="AW182" s="93">
        <v>118</v>
      </c>
    </row>
    <row r="183" spans="49:49">
      <c r="AW183" s="93">
        <v>119</v>
      </c>
    </row>
    <row r="184" spans="49:49">
      <c r="AW184" s="93">
        <v>120</v>
      </c>
    </row>
    <row r="185" spans="49:49">
      <c r="AW185" s="93">
        <v>121</v>
      </c>
    </row>
    <row r="186" spans="49:49">
      <c r="AW186" s="93">
        <v>122</v>
      </c>
    </row>
    <row r="187" spans="49:49">
      <c r="AW187" s="93">
        <v>123</v>
      </c>
    </row>
    <row r="188" spans="49:49">
      <c r="AW188" s="93">
        <v>124</v>
      </c>
    </row>
    <row r="189" spans="49:49">
      <c r="AW189" s="93">
        <v>125</v>
      </c>
    </row>
    <row r="190" spans="49:49">
      <c r="AW190" s="93">
        <v>126</v>
      </c>
    </row>
    <row r="191" spans="49:49">
      <c r="AW191" s="93">
        <v>127</v>
      </c>
    </row>
    <row r="192" spans="49:49">
      <c r="AW192" s="93">
        <v>128</v>
      </c>
    </row>
    <row r="193" spans="49:49">
      <c r="AW193" s="93">
        <v>129</v>
      </c>
    </row>
    <row r="194" spans="49:49">
      <c r="AW194" s="93">
        <v>130</v>
      </c>
    </row>
    <row r="195" spans="49:49">
      <c r="AW195" s="93">
        <v>131</v>
      </c>
    </row>
    <row r="196" spans="49:49">
      <c r="AW196" s="93">
        <v>132</v>
      </c>
    </row>
    <row r="197" spans="49:49">
      <c r="AW197" s="93">
        <v>133</v>
      </c>
    </row>
    <row r="198" spans="49:49">
      <c r="AW198" s="93">
        <v>134</v>
      </c>
    </row>
    <row r="199" spans="49:49">
      <c r="AW199" s="93">
        <v>135</v>
      </c>
    </row>
    <row r="200" spans="49:49">
      <c r="AW200" s="93">
        <v>136</v>
      </c>
    </row>
    <row r="201" spans="49:49">
      <c r="AW201" s="93">
        <v>137</v>
      </c>
    </row>
    <row r="202" spans="49:49">
      <c r="AW202" s="93">
        <v>138</v>
      </c>
    </row>
    <row r="203" spans="49:49">
      <c r="AW203" s="93">
        <v>139</v>
      </c>
    </row>
    <row r="204" spans="49:49">
      <c r="AW204" s="93">
        <v>140</v>
      </c>
    </row>
    <row r="205" spans="49:49">
      <c r="AW205" s="93">
        <v>141</v>
      </c>
    </row>
    <row r="206" spans="49:49">
      <c r="AW206" s="93">
        <v>142</v>
      </c>
    </row>
    <row r="207" spans="49:49">
      <c r="AW207" s="93">
        <v>143</v>
      </c>
    </row>
    <row r="208" spans="49:49">
      <c r="AW208" s="93">
        <v>144</v>
      </c>
    </row>
    <row r="209" spans="49:49">
      <c r="AW209" s="93">
        <v>145</v>
      </c>
    </row>
    <row r="210" spans="49:49">
      <c r="AW210" s="93">
        <v>146</v>
      </c>
    </row>
    <row r="211" spans="49:49">
      <c r="AW211" s="93">
        <v>147</v>
      </c>
    </row>
    <row r="212" spans="49:49">
      <c r="AW212" s="93">
        <v>148</v>
      </c>
    </row>
    <row r="213" spans="49:49">
      <c r="AW213" s="93">
        <v>149</v>
      </c>
    </row>
    <row r="214" spans="49:49">
      <c r="AW214" s="93">
        <v>150</v>
      </c>
    </row>
    <row r="215" spans="49:49">
      <c r="AW215" s="93">
        <v>151</v>
      </c>
    </row>
    <row r="216" spans="49:49">
      <c r="AW216" s="93">
        <v>152</v>
      </c>
    </row>
    <row r="217" spans="49:49">
      <c r="AW217" s="93">
        <v>153</v>
      </c>
    </row>
    <row r="218" spans="49:49">
      <c r="AW218" s="93">
        <v>154</v>
      </c>
    </row>
    <row r="219" spans="49:49">
      <c r="AW219" s="93">
        <v>155</v>
      </c>
    </row>
    <row r="220" spans="49:49">
      <c r="AW220" s="93">
        <v>156</v>
      </c>
    </row>
    <row r="221" spans="49:49">
      <c r="AW221" s="93">
        <v>157</v>
      </c>
    </row>
    <row r="222" spans="49:49">
      <c r="AW222" s="93">
        <v>158</v>
      </c>
    </row>
    <row r="223" spans="49:49">
      <c r="AW223" s="93">
        <v>159</v>
      </c>
    </row>
    <row r="224" spans="49:49">
      <c r="AW224" s="93">
        <v>160</v>
      </c>
    </row>
    <row r="225" spans="49:49">
      <c r="AW225" s="93">
        <v>161</v>
      </c>
    </row>
    <row r="226" spans="49:49">
      <c r="AW226" s="93">
        <v>162</v>
      </c>
    </row>
    <row r="227" spans="49:49">
      <c r="AW227" s="93">
        <v>163</v>
      </c>
    </row>
    <row r="228" spans="49:49">
      <c r="AW228" s="93">
        <v>164</v>
      </c>
    </row>
    <row r="229" spans="49:49">
      <c r="AW229" s="93">
        <v>165</v>
      </c>
    </row>
    <row r="230" spans="49:49">
      <c r="AW230" s="93">
        <v>166</v>
      </c>
    </row>
    <row r="231" spans="49:49">
      <c r="AW231" s="93">
        <v>167</v>
      </c>
    </row>
    <row r="232" spans="49:49">
      <c r="AW232" s="93">
        <v>168</v>
      </c>
    </row>
    <row r="233" spans="49:49">
      <c r="AW233" s="93">
        <v>169</v>
      </c>
    </row>
    <row r="234" spans="49:49">
      <c r="AW234" s="93">
        <v>170</v>
      </c>
    </row>
    <row r="235" spans="49:49">
      <c r="AW235" s="93">
        <v>171</v>
      </c>
    </row>
    <row r="236" spans="49:49">
      <c r="AW236" s="93">
        <v>172</v>
      </c>
    </row>
    <row r="237" spans="49:49">
      <c r="AW237" s="93">
        <v>173</v>
      </c>
    </row>
    <row r="238" spans="49:49">
      <c r="AW238" s="93">
        <v>174</v>
      </c>
    </row>
    <row r="239" spans="49:49">
      <c r="AW239" s="93">
        <v>175</v>
      </c>
    </row>
    <row r="240" spans="49:49">
      <c r="AW240" s="93">
        <v>176</v>
      </c>
    </row>
    <row r="241" spans="49:49">
      <c r="AW241" s="93">
        <v>177</v>
      </c>
    </row>
    <row r="242" spans="49:49">
      <c r="AW242" s="93">
        <v>178</v>
      </c>
    </row>
    <row r="243" spans="49:49">
      <c r="AW243" s="93">
        <v>179</v>
      </c>
    </row>
    <row r="244" spans="49:49">
      <c r="AW244" s="93">
        <v>180</v>
      </c>
    </row>
    <row r="245" spans="49:49">
      <c r="AW245" s="93">
        <v>181</v>
      </c>
    </row>
    <row r="246" spans="49:49">
      <c r="AW246" s="93">
        <v>182</v>
      </c>
    </row>
    <row r="247" spans="49:49">
      <c r="AW247" s="93">
        <v>183</v>
      </c>
    </row>
    <row r="248" spans="49:49">
      <c r="AW248" s="93">
        <v>184</v>
      </c>
    </row>
    <row r="249" spans="49:49">
      <c r="AW249" s="93">
        <v>185</v>
      </c>
    </row>
    <row r="250" spans="49:49">
      <c r="AW250" s="93">
        <v>186</v>
      </c>
    </row>
    <row r="251" spans="49:49">
      <c r="AW251" s="93">
        <v>187</v>
      </c>
    </row>
    <row r="252" spans="49:49">
      <c r="AW252" s="93">
        <v>188</v>
      </c>
    </row>
    <row r="253" spans="49:49">
      <c r="AW253" s="93">
        <v>189</v>
      </c>
    </row>
    <row r="254" spans="49:49">
      <c r="AW254" s="93">
        <v>190</v>
      </c>
    </row>
    <row r="255" spans="49:49">
      <c r="AW255" s="93">
        <v>191</v>
      </c>
    </row>
    <row r="256" spans="49:49">
      <c r="AW256" s="93">
        <v>192</v>
      </c>
    </row>
    <row r="257" spans="49:49">
      <c r="AW257" s="93">
        <v>193</v>
      </c>
    </row>
    <row r="258" spans="49:49">
      <c r="AW258" s="93">
        <v>194</v>
      </c>
    </row>
    <row r="259" spans="49:49">
      <c r="AW259" s="93">
        <v>195</v>
      </c>
    </row>
    <row r="260" spans="49:49">
      <c r="AW260" s="93">
        <v>196</v>
      </c>
    </row>
    <row r="261" spans="49:49">
      <c r="AW261" s="93">
        <v>197</v>
      </c>
    </row>
    <row r="262" spans="49:49">
      <c r="AW262" s="93">
        <v>198</v>
      </c>
    </row>
    <row r="263" spans="49:49">
      <c r="AW263" s="93">
        <v>199</v>
      </c>
    </row>
    <row r="264" spans="49:49">
      <c r="AW264" s="93">
        <v>200</v>
      </c>
    </row>
    <row r="265" spans="49:49">
      <c r="AW265" s="93">
        <v>201</v>
      </c>
    </row>
    <row r="266" spans="49:49">
      <c r="AW266" s="93">
        <v>202</v>
      </c>
    </row>
    <row r="267" spans="49:49">
      <c r="AW267" s="93">
        <v>203</v>
      </c>
    </row>
    <row r="268" spans="49:49">
      <c r="AW268" s="93">
        <v>204</v>
      </c>
    </row>
    <row r="269" spans="49:49">
      <c r="AW269" s="93">
        <v>205</v>
      </c>
    </row>
    <row r="270" spans="49:49">
      <c r="AW270" s="93">
        <v>206</v>
      </c>
    </row>
    <row r="271" spans="49:49">
      <c r="AW271" s="93">
        <v>207</v>
      </c>
    </row>
    <row r="272" spans="49:49">
      <c r="AW272" s="93">
        <v>208</v>
      </c>
    </row>
    <row r="273" spans="49:49">
      <c r="AW273" s="93">
        <v>209</v>
      </c>
    </row>
    <row r="274" spans="49:49">
      <c r="AW274" s="93">
        <v>210</v>
      </c>
    </row>
    <row r="275" spans="49:49">
      <c r="AW275" s="93">
        <v>211</v>
      </c>
    </row>
    <row r="276" spans="49:49">
      <c r="AW276" s="93">
        <v>212</v>
      </c>
    </row>
    <row r="277" spans="49:49">
      <c r="AW277" s="93">
        <v>213</v>
      </c>
    </row>
    <row r="278" spans="49:49" ht="15.75" thickBot="1">
      <c r="AW278" s="94">
        <v>214</v>
      </c>
    </row>
  </sheetData>
  <mergeCells count="129">
    <mergeCell ref="S36:T36"/>
    <mergeCell ref="S35:T35"/>
    <mergeCell ref="S34:T34"/>
    <mergeCell ref="Q34:R34"/>
    <mergeCell ref="Q36:R36"/>
    <mergeCell ref="Q35:R35"/>
    <mergeCell ref="A1:T4"/>
    <mergeCell ref="H12:I12"/>
    <mergeCell ref="A15:T15"/>
    <mergeCell ref="H13:I13"/>
    <mergeCell ref="A31:J31"/>
    <mergeCell ref="E32:J32"/>
    <mergeCell ref="E33:J33"/>
    <mergeCell ref="A27:D27"/>
    <mergeCell ref="K27:N27"/>
    <mergeCell ref="A22:D22"/>
    <mergeCell ref="A35:D35"/>
    <mergeCell ref="M35:P35"/>
    <mergeCell ref="A36:D36"/>
    <mergeCell ref="M36:P36"/>
    <mergeCell ref="A34:D34"/>
    <mergeCell ref="M34:P34"/>
    <mergeCell ref="H11:I11"/>
    <mergeCell ref="A28:D28"/>
    <mergeCell ref="A44:T44"/>
    <mergeCell ref="R45:T45"/>
    <mergeCell ref="R46:T46"/>
    <mergeCell ref="O45:Q45"/>
    <mergeCell ref="O46:Q46"/>
    <mergeCell ref="C45:E45"/>
    <mergeCell ref="C46:E46"/>
    <mergeCell ref="F46:H46"/>
    <mergeCell ref="I45:K45"/>
    <mergeCell ref="I46:K46"/>
    <mergeCell ref="L45:N45"/>
    <mergeCell ref="L46:N46"/>
    <mergeCell ref="A45:B46"/>
    <mergeCell ref="F45:H45"/>
    <mergeCell ref="CG64:CM64"/>
    <mergeCell ref="A8:O8"/>
    <mergeCell ref="N9:O9"/>
    <mergeCell ref="N10:O10"/>
    <mergeCell ref="N11:O11"/>
    <mergeCell ref="N12:O12"/>
    <mergeCell ref="N13:O13"/>
    <mergeCell ref="J9:K9"/>
    <mergeCell ref="K24:N24"/>
    <mergeCell ref="K19:N19"/>
    <mergeCell ref="K20:N20"/>
    <mergeCell ref="J10:K10"/>
    <mergeCell ref="J11:K11"/>
    <mergeCell ref="J12:K12"/>
    <mergeCell ref="J13:K13"/>
    <mergeCell ref="A33:D33"/>
    <mergeCell ref="M33:P33"/>
    <mergeCell ref="Q33:R33"/>
    <mergeCell ref="S33:T33"/>
    <mergeCell ref="A25:D25"/>
    <mergeCell ref="K25:N25"/>
    <mergeCell ref="A26:D26"/>
    <mergeCell ref="K26:N26"/>
    <mergeCell ref="P8:T8"/>
    <mergeCell ref="A37:D37"/>
    <mergeCell ref="M37:P37"/>
    <mergeCell ref="Q37:R37"/>
    <mergeCell ref="S37:T37"/>
    <mergeCell ref="A38:D38"/>
    <mergeCell ref="M38:P38"/>
    <mergeCell ref="Q38:R38"/>
    <mergeCell ref="S38:T38"/>
    <mergeCell ref="BZ64:CE64"/>
    <mergeCell ref="AU64:AV64"/>
    <mergeCell ref="M41:P41"/>
    <mergeCell ref="Q41:R41"/>
    <mergeCell ref="S41:T41"/>
    <mergeCell ref="M42:P42"/>
    <mergeCell ref="Q42:R42"/>
    <mergeCell ref="S42:T42"/>
    <mergeCell ref="A39:D39"/>
    <mergeCell ref="M39:P39"/>
    <mergeCell ref="Q39:R39"/>
    <mergeCell ref="S39:T39"/>
    <mergeCell ref="A40:D40"/>
    <mergeCell ref="M40:P40"/>
    <mergeCell ref="Q40:R40"/>
    <mergeCell ref="S40:T40"/>
    <mergeCell ref="K28:N28"/>
    <mergeCell ref="M31:T31"/>
    <mergeCell ref="A32:D32"/>
    <mergeCell ref="M32:P32"/>
    <mergeCell ref="Q32:R32"/>
    <mergeCell ref="S32:T32"/>
    <mergeCell ref="A24:D24"/>
    <mergeCell ref="A19:D19"/>
    <mergeCell ref="A20:D20"/>
    <mergeCell ref="A21:D21"/>
    <mergeCell ref="K21:N21"/>
    <mergeCell ref="K23:N23"/>
    <mergeCell ref="K22:N22"/>
    <mergeCell ref="A23:D23"/>
    <mergeCell ref="A18:D18"/>
    <mergeCell ref="K18:N18"/>
    <mergeCell ref="A9:C9"/>
    <mergeCell ref="D9:E9"/>
    <mergeCell ref="F9:G9"/>
    <mergeCell ref="A12:C12"/>
    <mergeCell ref="D12:E12"/>
    <mergeCell ref="F12:G12"/>
    <mergeCell ref="L10:M10"/>
    <mergeCell ref="L11:M11"/>
    <mergeCell ref="L12:M12"/>
    <mergeCell ref="A10:C10"/>
    <mergeCell ref="D10:E10"/>
    <mergeCell ref="F10:G10"/>
    <mergeCell ref="A11:C11"/>
    <mergeCell ref="D11:E11"/>
    <mergeCell ref="F11:G11"/>
    <mergeCell ref="H9:I9"/>
    <mergeCell ref="H10:I10"/>
    <mergeCell ref="P9:T13"/>
    <mergeCell ref="D13:E13"/>
    <mergeCell ref="F13:G13"/>
    <mergeCell ref="L9:M9"/>
    <mergeCell ref="L13:M13"/>
    <mergeCell ref="E5:P6"/>
    <mergeCell ref="A16:D16"/>
    <mergeCell ref="K16:N16"/>
    <mergeCell ref="A17:D17"/>
    <mergeCell ref="K17:N17"/>
  </mergeCells>
  <phoneticPr fontId="19" type="noConversion"/>
  <conditionalFormatting sqref="J9:J12">
    <cfRule type="cellIs" dxfId="11" priority="6" operator="greaterThan">
      <formula>0</formula>
    </cfRule>
  </conditionalFormatting>
  <conditionalFormatting sqref="J9:J12">
    <cfRule type="cellIs" dxfId="10" priority="5" operator="greaterThan">
      <formula>0</formula>
    </cfRule>
  </conditionalFormatting>
  <hyperlinks>
    <hyperlink ref="AR65" r:id="rId1" xr:uid="{015618EC-571C-4AE9-B044-2EE6C37C8924}"/>
    <hyperlink ref="AR66" r:id="rId2" xr:uid="{BA8D3294-814B-4E66-BAC4-708476626234}"/>
  </hyperlinks>
  <pageMargins left="0.7" right="0.7" top="0.75" bottom="0.75" header="0.3" footer="0.3"/>
  <pageSetup paperSize="9" scale="87" orientation="portrait" r:id="rId3"/>
  <colBreaks count="1" manualBreakCount="1">
    <brk id="2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P45"/>
  <sheetViews>
    <sheetView showGridLines="0" zoomScale="115" zoomScaleNormal="115" workbookViewId="0">
      <selection activeCell="A15" sqref="A15"/>
    </sheetView>
  </sheetViews>
  <sheetFormatPr defaultColWidth="11.42578125" defaultRowHeight="15"/>
  <cols>
    <col min="1" max="16" width="5.85546875" customWidth="1"/>
  </cols>
  <sheetData>
    <row r="1" spans="1:16">
      <c r="A1" s="1027" t="s">
        <v>626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</row>
    <row r="2" spans="1:16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</row>
    <row r="3" spans="1:16">
      <c r="A3" s="1027"/>
      <c r="B3" s="1027"/>
      <c r="C3" s="1027"/>
      <c r="D3" s="1027"/>
      <c r="E3" s="1027"/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</row>
    <row r="4" spans="1:16">
      <c r="A4" s="1027"/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</row>
    <row r="5" spans="1:16" ht="15" customHeight="1">
      <c r="A5" s="1"/>
      <c r="B5" s="1"/>
      <c r="C5" s="1"/>
      <c r="D5" s="1"/>
      <c r="E5" s="1064" t="s">
        <v>627</v>
      </c>
      <c r="F5" s="1064"/>
      <c r="G5" s="1064"/>
      <c r="H5" s="1064"/>
      <c r="I5" s="1064"/>
      <c r="J5" s="1064"/>
      <c r="K5" s="1064"/>
      <c r="L5" s="1064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64"/>
      <c r="F6" s="1064"/>
      <c r="G6" s="1064"/>
      <c r="H6" s="1064"/>
      <c r="I6" s="1064"/>
      <c r="J6" s="1064"/>
      <c r="K6" s="1064"/>
      <c r="L6" s="1064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988" t="s">
        <v>628</v>
      </c>
      <c r="B8" s="989"/>
      <c r="C8" s="989"/>
      <c r="D8" s="990"/>
      <c r="E8" s="990"/>
      <c r="F8" s="990"/>
      <c r="G8" s="990"/>
      <c r="H8" s="990"/>
      <c r="I8" s="990"/>
      <c r="J8" s="990"/>
      <c r="K8" s="991"/>
      <c r="L8" s="1045" t="s">
        <v>651</v>
      </c>
      <c r="M8" s="990"/>
      <c r="N8" s="990"/>
      <c r="O8" s="990"/>
      <c r="P8" s="991"/>
    </row>
    <row r="9" spans="1:16">
      <c r="A9" s="1046" t="s">
        <v>630</v>
      </c>
      <c r="B9" s="1047"/>
      <c r="C9" s="1047"/>
      <c r="D9" s="1048">
        <f>SUM('R. TODAS'!D9:O9)</f>
        <v>126</v>
      </c>
      <c r="E9" s="1049"/>
      <c r="F9" s="1049"/>
      <c r="G9" s="1049"/>
      <c r="H9" s="1049"/>
      <c r="I9" s="1049"/>
      <c r="J9" s="1049"/>
      <c r="K9" s="1050"/>
      <c r="L9" s="1051" t="s">
        <v>652</v>
      </c>
      <c r="M9" s="1051"/>
      <c r="N9" s="1051"/>
      <c r="O9" s="1051"/>
      <c r="P9" s="1052"/>
    </row>
    <row r="10" spans="1:16">
      <c r="A10" s="1057" t="s">
        <v>632</v>
      </c>
      <c r="B10" s="1058"/>
      <c r="C10" s="1058"/>
      <c r="D10" s="1059">
        <f>SUM('R. TODAS'!D10:O10)</f>
        <v>149</v>
      </c>
      <c r="E10" s="1060"/>
      <c r="F10" s="1060"/>
      <c r="G10" s="1060"/>
      <c r="H10" s="1060"/>
      <c r="I10" s="1060"/>
      <c r="J10" s="1060"/>
      <c r="K10" s="1061"/>
      <c r="L10" s="1053"/>
      <c r="M10" s="1053"/>
      <c r="N10" s="1053"/>
      <c r="O10" s="1053"/>
      <c r="P10" s="1054"/>
    </row>
    <row r="11" spans="1:16">
      <c r="A11" s="1062" t="s">
        <v>633</v>
      </c>
      <c r="B11" s="1063"/>
      <c r="C11" s="1063"/>
      <c r="D11" s="1059">
        <f>SUM('R. TODAS'!D11:O11)</f>
        <v>56</v>
      </c>
      <c r="E11" s="1060"/>
      <c r="F11" s="1060"/>
      <c r="G11" s="1060"/>
      <c r="H11" s="1060"/>
      <c r="I11" s="1060"/>
      <c r="J11" s="1060"/>
      <c r="K11" s="1061"/>
      <c r="L11" s="1053"/>
      <c r="M11" s="1053"/>
      <c r="N11" s="1053"/>
      <c r="O11" s="1053"/>
      <c r="P11" s="1054"/>
    </row>
    <row r="12" spans="1:16" ht="15.75" thickBot="1">
      <c r="A12" s="1068" t="s">
        <v>634</v>
      </c>
      <c r="B12" s="1069"/>
      <c r="C12" s="1069"/>
      <c r="D12" s="1070">
        <f>SUM('R. TODAS'!D12:O12)</f>
        <v>2</v>
      </c>
      <c r="E12" s="1071"/>
      <c r="F12" s="1071"/>
      <c r="G12" s="1071"/>
      <c r="H12" s="1071"/>
      <c r="I12" s="1071"/>
      <c r="J12" s="1071"/>
      <c r="K12" s="1072"/>
      <c r="L12" s="1055"/>
      <c r="M12" s="1055"/>
      <c r="N12" s="1055"/>
      <c r="O12" s="1055"/>
      <c r="P12" s="1056"/>
    </row>
    <row r="13" spans="1:16">
      <c r="A13" s="1"/>
      <c r="B13" s="1"/>
      <c r="C13" s="1"/>
      <c r="L13" s="108"/>
      <c r="M13" s="108"/>
      <c r="N13" s="108"/>
      <c r="O13" s="108"/>
      <c r="P13" s="108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439" t="s">
        <v>96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</row>
    <row r="16" spans="1:16">
      <c r="A16" s="1073" t="s">
        <v>98</v>
      </c>
      <c r="B16" s="1074"/>
      <c r="C16" s="1074"/>
      <c r="D16" s="1075"/>
      <c r="E16" s="1076">
        <f>SUM('R. TODAS'!E16:J16)</f>
        <v>0</v>
      </c>
      <c r="F16" s="1077"/>
      <c r="G16" s="1077"/>
      <c r="H16" s="1078"/>
      <c r="I16" s="1079" t="s">
        <v>99</v>
      </c>
      <c r="J16" s="1074"/>
      <c r="K16" s="1074"/>
      <c r="L16" s="1075"/>
      <c r="M16" s="1076">
        <f>SUM('R. TODAS'!O16:T16)</f>
        <v>0</v>
      </c>
      <c r="N16" s="1077"/>
      <c r="O16" s="1077"/>
      <c r="P16" s="1078"/>
    </row>
    <row r="17" spans="1:16">
      <c r="A17" s="643" t="s">
        <v>101</v>
      </c>
      <c r="B17" s="427"/>
      <c r="C17" s="427"/>
      <c r="D17" s="936"/>
      <c r="E17" s="1065">
        <f>SUM('R. TODAS'!E17:J17)</f>
        <v>0</v>
      </c>
      <c r="F17" s="1066"/>
      <c r="G17" s="1066"/>
      <c r="H17" s="1067"/>
      <c r="I17" s="937" t="s">
        <v>102</v>
      </c>
      <c r="J17" s="427"/>
      <c r="K17" s="427"/>
      <c r="L17" s="936"/>
      <c r="M17" s="1065">
        <f>SUM('R. TODAS'!O17:T17)</f>
        <v>1</v>
      </c>
      <c r="N17" s="1066"/>
      <c r="O17" s="1066"/>
      <c r="P17" s="1067"/>
    </row>
    <row r="18" spans="1:16">
      <c r="A18" s="643" t="s">
        <v>104</v>
      </c>
      <c r="B18" s="427"/>
      <c r="C18" s="427"/>
      <c r="D18" s="936"/>
      <c r="E18" s="1065">
        <f>SUM('R. TODAS'!E18:J18)</f>
        <v>1</v>
      </c>
      <c r="F18" s="1066"/>
      <c r="G18" s="1066"/>
      <c r="H18" s="1067"/>
      <c r="I18" s="937" t="s">
        <v>421</v>
      </c>
      <c r="J18" s="427"/>
      <c r="K18" s="427"/>
      <c r="L18" s="936"/>
      <c r="M18" s="1065">
        <f>SUM('R. TODAS'!O18:T18)</f>
        <v>0</v>
      </c>
      <c r="N18" s="1066"/>
      <c r="O18" s="1066"/>
      <c r="P18" s="1067"/>
    </row>
    <row r="19" spans="1:16">
      <c r="A19" s="643" t="s">
        <v>107</v>
      </c>
      <c r="B19" s="427"/>
      <c r="C19" s="427"/>
      <c r="D19" s="936"/>
      <c r="E19" s="1065">
        <f>SUM('R. TODAS'!E19:J19)</f>
        <v>12</v>
      </c>
      <c r="F19" s="1066"/>
      <c r="G19" s="1066"/>
      <c r="H19" s="1067"/>
      <c r="I19" s="937" t="s">
        <v>424</v>
      </c>
      <c r="J19" s="427"/>
      <c r="K19" s="427"/>
      <c r="L19" s="936"/>
      <c r="M19" s="1065">
        <f>SUM('R. TODAS'!O19:T19)</f>
        <v>0</v>
      </c>
      <c r="N19" s="1066"/>
      <c r="O19" s="1066"/>
      <c r="P19" s="1067"/>
    </row>
    <row r="20" spans="1:16">
      <c r="A20" s="1080" t="s">
        <v>110</v>
      </c>
      <c r="B20" s="966"/>
      <c r="C20" s="966"/>
      <c r="D20" s="967"/>
      <c r="E20" s="1081">
        <f>SUM('R. TODAS'!E20:J20)</f>
        <v>0</v>
      </c>
      <c r="F20" s="1082"/>
      <c r="G20" s="1082"/>
      <c r="H20" s="1083"/>
      <c r="I20" s="968" t="s">
        <v>111</v>
      </c>
      <c r="J20" s="966"/>
      <c r="K20" s="966"/>
      <c r="L20" s="967"/>
      <c r="M20" s="1081">
        <f>SUM('R. TODAS'!O20:T20)</f>
        <v>0</v>
      </c>
      <c r="N20" s="1082"/>
      <c r="O20" s="1082"/>
      <c r="P20" s="1083"/>
    </row>
    <row r="21" spans="1:16">
      <c r="A21" s="1080" t="s">
        <v>113</v>
      </c>
      <c r="B21" s="966"/>
      <c r="C21" s="966"/>
      <c r="D21" s="967"/>
      <c r="E21" s="1081">
        <f>SUM('R. TODAS'!E21:J21)</f>
        <v>0</v>
      </c>
      <c r="F21" s="1082"/>
      <c r="G21" s="1082"/>
      <c r="H21" s="1083"/>
      <c r="I21" s="968" t="s">
        <v>114</v>
      </c>
      <c r="J21" s="966"/>
      <c r="K21" s="966"/>
      <c r="L21" s="967"/>
      <c r="M21" s="1081">
        <f>SUM('R. TODAS'!O21:T21)</f>
        <v>0</v>
      </c>
      <c r="N21" s="1082"/>
      <c r="O21" s="1082"/>
      <c r="P21" s="1083"/>
    </row>
    <row r="22" spans="1:16">
      <c r="A22" s="1080" t="s">
        <v>116</v>
      </c>
      <c r="B22" s="966"/>
      <c r="C22" s="966"/>
      <c r="D22" s="967"/>
      <c r="E22" s="1081">
        <f>SUM('R. TODAS'!E22:J22)</f>
        <v>0</v>
      </c>
      <c r="F22" s="1082"/>
      <c r="G22" s="1082"/>
      <c r="H22" s="1083"/>
      <c r="I22" s="968" t="s">
        <v>117</v>
      </c>
      <c r="J22" s="966"/>
      <c r="K22" s="966"/>
      <c r="L22" s="967"/>
      <c r="M22" s="1081">
        <f>SUM('R. TODAS'!O22:T22)</f>
        <v>0</v>
      </c>
      <c r="N22" s="1082"/>
      <c r="O22" s="1082"/>
      <c r="P22" s="1083"/>
    </row>
    <row r="23" spans="1:16">
      <c r="A23" s="1080" t="s">
        <v>119</v>
      </c>
      <c r="B23" s="966"/>
      <c r="C23" s="966"/>
      <c r="D23" s="967"/>
      <c r="E23" s="1081">
        <f>SUM('R. TODAS'!E23:J23)</f>
        <v>3</v>
      </c>
      <c r="F23" s="1082"/>
      <c r="G23" s="1082"/>
      <c r="H23" s="1083"/>
      <c r="I23" s="968" t="s">
        <v>120</v>
      </c>
      <c r="J23" s="966"/>
      <c r="K23" s="966"/>
      <c r="L23" s="967"/>
      <c r="M23" s="1081">
        <f>SUM('R. TODAS'!O23:T23)</f>
        <v>0</v>
      </c>
      <c r="N23" s="1082"/>
      <c r="O23" s="1082"/>
      <c r="P23" s="1083"/>
    </row>
    <row r="24" spans="1:16">
      <c r="A24" s="1080" t="s">
        <v>122</v>
      </c>
      <c r="B24" s="966"/>
      <c r="C24" s="966"/>
      <c r="D24" s="967"/>
      <c r="E24" s="1081">
        <f>SUM('R. TODAS'!E24:J24)</f>
        <v>0</v>
      </c>
      <c r="F24" s="1082"/>
      <c r="G24" s="1082"/>
      <c r="H24" s="1083"/>
      <c r="I24" s="968" t="s">
        <v>123</v>
      </c>
      <c r="J24" s="966"/>
      <c r="K24" s="966"/>
      <c r="L24" s="967"/>
      <c r="M24" s="1081">
        <f>SUM('R. TODAS'!O24:T24)</f>
        <v>1</v>
      </c>
      <c r="N24" s="1082"/>
      <c r="O24" s="1082"/>
      <c r="P24" s="1083"/>
    </row>
    <row r="25" spans="1:16">
      <c r="A25" s="715" t="s">
        <v>125</v>
      </c>
      <c r="B25" s="716"/>
      <c r="C25" s="716"/>
      <c r="D25" s="717"/>
      <c r="E25" s="1084">
        <f>SUM('R. TODAS'!E25:J25)</f>
        <v>0</v>
      </c>
      <c r="F25" s="1085"/>
      <c r="G25" s="1085"/>
      <c r="H25" s="1086"/>
      <c r="I25" s="1002" t="s">
        <v>126</v>
      </c>
      <c r="J25" s="716"/>
      <c r="K25" s="716"/>
      <c r="L25" s="717"/>
      <c r="M25" s="1084">
        <f>SUM('R. TODAS'!O25:T25)</f>
        <v>0</v>
      </c>
      <c r="N25" s="1085"/>
      <c r="O25" s="1085"/>
      <c r="P25" s="1086"/>
    </row>
    <row r="26" spans="1:16">
      <c r="A26" s="715" t="s">
        <v>128</v>
      </c>
      <c r="B26" s="716"/>
      <c r="C26" s="716"/>
      <c r="D26" s="717"/>
      <c r="E26" s="1084">
        <f>SUM('R. TODAS'!E26:J26)</f>
        <v>0</v>
      </c>
      <c r="F26" s="1085"/>
      <c r="G26" s="1085"/>
      <c r="H26" s="1086"/>
      <c r="I26" s="1002" t="s">
        <v>129</v>
      </c>
      <c r="J26" s="716"/>
      <c r="K26" s="716"/>
      <c r="L26" s="717"/>
      <c r="M26" s="1084">
        <f>SUM('R. TODAS'!O26:T26)</f>
        <v>0</v>
      </c>
      <c r="N26" s="1085"/>
      <c r="O26" s="1085"/>
      <c r="P26" s="1086"/>
    </row>
    <row r="27" spans="1:16" ht="15.75" thickBot="1">
      <c r="A27" s="715" t="s">
        <v>132</v>
      </c>
      <c r="B27" s="716"/>
      <c r="C27" s="716"/>
      <c r="D27" s="717"/>
      <c r="E27" s="1084">
        <f>SUM('R. TODAS'!E27:J27)</f>
        <v>0</v>
      </c>
      <c r="F27" s="1085"/>
      <c r="G27" s="1085"/>
      <c r="H27" s="1086"/>
      <c r="I27" s="1002" t="s">
        <v>133</v>
      </c>
      <c r="J27" s="716"/>
      <c r="K27" s="716"/>
      <c r="L27" s="717"/>
      <c r="M27" s="1089">
        <f>SUM('R. TODAS'!O27:T27)</f>
        <v>0</v>
      </c>
      <c r="N27" s="1090"/>
      <c r="O27" s="1090"/>
      <c r="P27" s="1091"/>
    </row>
    <row r="28" spans="1:16" ht="15.75" thickBot="1">
      <c r="A28" s="721" t="s">
        <v>135</v>
      </c>
      <c r="B28" s="722"/>
      <c r="C28" s="722"/>
      <c r="D28" s="723"/>
      <c r="E28" s="1089">
        <f>SUM('R. TODAS'!E28:J28)</f>
        <v>0</v>
      </c>
      <c r="F28" s="1090"/>
      <c r="G28" s="1090"/>
      <c r="H28" s="1091"/>
      <c r="I28" s="1092" t="s">
        <v>136</v>
      </c>
      <c r="J28" s="1093"/>
      <c r="K28" s="1093"/>
      <c r="L28" s="1094"/>
      <c r="M28" s="1095">
        <f>SUM(E16+E17+E18+E19+E20+E21+E22+E23+E24+E25+E27+E26+E28+M27+M26+M25+M24+M23+M22+M21+M20+M19+M18+M17+M16)</f>
        <v>18</v>
      </c>
      <c r="N28" s="1096"/>
      <c r="O28" s="1096"/>
      <c r="P28" s="1097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87" t="s">
        <v>106</v>
      </c>
      <c r="B31" s="1087"/>
      <c r="C31" s="1087"/>
      <c r="D31" s="1087"/>
      <c r="E31" s="1087"/>
      <c r="F31" s="1087"/>
      <c r="G31" s="1087"/>
      <c r="H31" s="1087"/>
      <c r="I31" s="412" t="s">
        <v>638</v>
      </c>
      <c r="J31" s="956"/>
      <c r="K31" s="956"/>
      <c r="L31" s="956"/>
      <c r="M31" s="956"/>
      <c r="N31" s="956"/>
      <c r="O31" s="956"/>
      <c r="P31" s="957"/>
    </row>
    <row r="32" spans="1:16" ht="15.75" thickBot="1">
      <c r="A32" s="958" t="s">
        <v>639</v>
      </c>
      <c r="B32" s="959"/>
      <c r="C32" s="959"/>
      <c r="D32" s="960"/>
      <c r="E32" s="1032">
        <f>SUM('R. TODAS'!E32:J32)</f>
        <v>78</v>
      </c>
      <c r="F32" s="1033"/>
      <c r="G32" s="1033"/>
      <c r="H32" s="1034"/>
      <c r="I32" s="1088" t="s">
        <v>149</v>
      </c>
      <c r="J32" s="962"/>
      <c r="K32" s="962"/>
      <c r="L32" s="962"/>
      <c r="M32" s="963" t="s">
        <v>161</v>
      </c>
      <c r="N32" s="963"/>
      <c r="O32" s="964" t="s">
        <v>162</v>
      </c>
      <c r="P32" s="964"/>
    </row>
    <row r="33" spans="1:16">
      <c r="A33" s="685" t="s">
        <v>112</v>
      </c>
      <c r="B33" s="686"/>
      <c r="C33" s="686"/>
      <c r="D33" s="996"/>
      <c r="E33" s="1098">
        <f ca="1">SUM('R. TODAS'!E33:J33)</f>
        <v>15</v>
      </c>
      <c r="F33" s="1099"/>
      <c r="G33" s="1099"/>
      <c r="H33" s="1100"/>
      <c r="I33" s="1101" t="s">
        <v>144</v>
      </c>
      <c r="J33" s="746"/>
      <c r="K33" s="746"/>
      <c r="L33" s="998"/>
      <c r="M33" s="999">
        <f>SUM('R. TODAS'!Q33:R33)</f>
        <v>0</v>
      </c>
      <c r="N33" s="1000"/>
      <c r="O33" s="1000">
        <f>SUM('R. TODAS'!S33:T33)</f>
        <v>4</v>
      </c>
      <c r="P33" s="1001"/>
    </row>
    <row r="34" spans="1:16">
      <c r="A34" s="682" t="s">
        <v>118</v>
      </c>
      <c r="B34" s="683"/>
      <c r="C34" s="683"/>
      <c r="D34" s="1041"/>
      <c r="E34" s="1102">
        <f>SUM('R. TODAS'!E34:J34)</f>
        <v>2143</v>
      </c>
      <c r="F34" s="1103"/>
      <c r="G34" s="1103"/>
      <c r="H34" s="1104"/>
      <c r="I34" s="1105" t="s">
        <v>163</v>
      </c>
      <c r="J34" s="751"/>
      <c r="K34" s="751"/>
      <c r="L34" s="1043"/>
      <c r="M34" s="1026">
        <f>SUM('R. TODAS'!Q34:R34)</f>
        <v>0</v>
      </c>
      <c r="N34" s="1024"/>
      <c r="O34" s="1024">
        <f>SUM('R. TODAS'!S34:T34)</f>
        <v>0</v>
      </c>
      <c r="P34" s="1025"/>
    </row>
    <row r="35" spans="1:16">
      <c r="A35" s="682" t="s">
        <v>121</v>
      </c>
      <c r="B35" s="683"/>
      <c r="C35" s="683"/>
      <c r="D35" s="1041"/>
      <c r="E35" s="1102">
        <f>SUM('R. TODAS'!E35:J35)</f>
        <v>1363</v>
      </c>
      <c r="F35" s="1103"/>
      <c r="G35" s="1103"/>
      <c r="H35" s="1104"/>
      <c r="I35" s="1105" t="s">
        <v>164</v>
      </c>
      <c r="J35" s="751"/>
      <c r="K35" s="751"/>
      <c r="L35" s="1043"/>
      <c r="M35" s="1026">
        <f>SUM('R. TODAS'!Q35:R35)</f>
        <v>0</v>
      </c>
      <c r="N35" s="1024"/>
      <c r="O35" s="1024">
        <f>SUM('R. TODAS'!S35:T35)</f>
        <v>0</v>
      </c>
      <c r="P35" s="1025"/>
    </row>
    <row r="36" spans="1:16">
      <c r="A36" s="679" t="s">
        <v>124</v>
      </c>
      <c r="B36" s="680"/>
      <c r="C36" s="680"/>
      <c r="D36" s="969"/>
      <c r="E36" s="1106">
        <f>SUM('R. TODAS'!E36:J36)</f>
        <v>1</v>
      </c>
      <c r="F36" s="1107"/>
      <c r="G36" s="1107"/>
      <c r="H36" s="1108"/>
      <c r="I36" s="1105" t="s">
        <v>165</v>
      </c>
      <c r="J36" s="751"/>
      <c r="K36" s="751"/>
      <c r="L36" s="1043"/>
      <c r="M36" s="1026">
        <f>SUM('R. TODAS'!Q36:R36)</f>
        <v>0</v>
      </c>
      <c r="N36" s="1024"/>
      <c r="O36" s="1024">
        <f>SUM('R. TODAS'!S36:T36)</f>
        <v>0</v>
      </c>
      <c r="P36" s="1025"/>
    </row>
    <row r="37" spans="1:16">
      <c r="A37" s="679" t="s">
        <v>127</v>
      </c>
      <c r="B37" s="680"/>
      <c r="C37" s="680"/>
      <c r="D37" s="969"/>
      <c r="E37" s="1106">
        <f>SUM('R. TODAS'!E37:J37)</f>
        <v>1</v>
      </c>
      <c r="F37" s="1107"/>
      <c r="G37" s="1107"/>
      <c r="H37" s="1108"/>
      <c r="I37" s="1109" t="s">
        <v>166</v>
      </c>
      <c r="J37" s="758"/>
      <c r="K37" s="758"/>
      <c r="L37" s="971"/>
      <c r="M37" s="972">
        <f>SUM('R. TODAS'!Q37:R37)</f>
        <v>0</v>
      </c>
      <c r="N37" s="973"/>
      <c r="O37" s="973">
        <f>SUM('R. TODAS'!S37:T37)</f>
        <v>0</v>
      </c>
      <c r="P37" s="974"/>
    </row>
    <row r="38" spans="1:16">
      <c r="A38" s="679" t="s">
        <v>130</v>
      </c>
      <c r="B38" s="680"/>
      <c r="C38" s="680"/>
      <c r="D38" s="969"/>
      <c r="E38" s="1106">
        <f>SUM('R. TODAS'!E38:J38)</f>
        <v>4</v>
      </c>
      <c r="F38" s="1107"/>
      <c r="G38" s="1107"/>
      <c r="H38" s="1108"/>
      <c r="I38" s="1109" t="s">
        <v>158</v>
      </c>
      <c r="J38" s="758"/>
      <c r="K38" s="758"/>
      <c r="L38" s="971"/>
      <c r="M38" s="972">
        <f>SUM('R. TODAS'!Q38:R38)</f>
        <v>0</v>
      </c>
      <c r="N38" s="973"/>
      <c r="O38" s="973">
        <f>SUM('R. TODAS'!S38:T38)</f>
        <v>6</v>
      </c>
      <c r="P38" s="974"/>
    </row>
    <row r="39" spans="1:16">
      <c r="A39" s="732" t="s">
        <v>134</v>
      </c>
      <c r="B39" s="733"/>
      <c r="C39" s="733"/>
      <c r="D39" s="986"/>
      <c r="E39" s="1110">
        <f>SUM('R. TODAS'!E39:J39)</f>
        <v>4</v>
      </c>
      <c r="F39" s="1111"/>
      <c r="G39" s="1111"/>
      <c r="H39" s="1112"/>
      <c r="I39" s="1109" t="s">
        <v>121</v>
      </c>
      <c r="J39" s="758"/>
      <c r="K39" s="758"/>
      <c r="L39" s="971"/>
      <c r="M39" s="972">
        <f>SUM('R. TODAS'!Q39:R39)</f>
        <v>0</v>
      </c>
      <c r="N39" s="973"/>
      <c r="O39" s="973">
        <f>SUM('R. TODAS'!S39:T39)</f>
        <v>7</v>
      </c>
      <c r="P39" s="974"/>
    </row>
    <row r="40" spans="1:16" ht="15.75" thickBot="1">
      <c r="A40" s="735" t="s">
        <v>137</v>
      </c>
      <c r="B40" s="736"/>
      <c r="C40" s="736"/>
      <c r="D40" s="987"/>
      <c r="E40" s="1113">
        <f>SUM('R. TODAS'!E40:J40)</f>
        <v>0</v>
      </c>
      <c r="F40" s="1114"/>
      <c r="G40" s="1114"/>
      <c r="H40" s="1115"/>
      <c r="I40" s="1116" t="s">
        <v>167</v>
      </c>
      <c r="J40" s="761"/>
      <c r="K40" s="761"/>
      <c r="L40" s="976"/>
      <c r="M40" s="977">
        <f>SUM('R. TODAS'!Q40:R40)</f>
        <v>0</v>
      </c>
      <c r="N40" s="978"/>
      <c r="O40" s="978">
        <f>SUM('R. TODAS'!S40:T40)</f>
        <v>13</v>
      </c>
      <c r="P40" s="979"/>
    </row>
    <row r="41" spans="1:16">
      <c r="A41" s="1"/>
      <c r="B41" s="1"/>
      <c r="C41" s="1"/>
      <c r="D41" s="1"/>
      <c r="I41" s="761" t="s">
        <v>168</v>
      </c>
      <c r="J41" s="761"/>
      <c r="K41" s="761"/>
      <c r="L41" s="976"/>
      <c r="M41" s="977">
        <f>SUM('R. TODAS'!Q41:R41)</f>
        <v>0</v>
      </c>
      <c r="N41" s="978"/>
      <c r="O41" s="978">
        <f>SUM('R. TODAS'!S41:T41)</f>
        <v>1</v>
      </c>
      <c r="P41" s="979"/>
    </row>
    <row r="42" spans="1:16" ht="15.75" thickBot="1">
      <c r="A42" s="1"/>
      <c r="B42" s="1"/>
      <c r="C42" s="1"/>
      <c r="D42" s="1"/>
      <c r="E42" s="1"/>
      <c r="F42" s="1"/>
      <c r="G42" s="1"/>
      <c r="H42" s="1"/>
      <c r="I42" s="778" t="s">
        <v>140</v>
      </c>
      <c r="J42" s="778"/>
      <c r="K42" s="778"/>
      <c r="L42" s="1120"/>
      <c r="M42" s="983">
        <f>SUM('R. TODAS'!Q42:R42)</f>
        <v>0</v>
      </c>
      <c r="N42" s="984"/>
      <c r="O42" s="984">
        <f>SUM('R. TODAS'!S42:T42)</f>
        <v>0</v>
      </c>
      <c r="P42" s="985"/>
    </row>
    <row r="43" spans="1:16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117" t="s">
        <v>217</v>
      </c>
      <c r="B44" s="1006"/>
      <c r="C44" s="1006"/>
      <c r="D44" s="1006"/>
      <c r="E44" s="1006"/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7"/>
    </row>
    <row r="45" spans="1:16" ht="15.75" thickBot="1">
      <c r="A45" s="1118" t="s">
        <v>143</v>
      </c>
      <c r="B45" s="1119"/>
      <c r="C45" s="1119"/>
      <c r="D45" s="1119"/>
      <c r="E45" s="1010">
        <f>SUM('R. TODAS'!C46:T46)</f>
        <v>5</v>
      </c>
      <c r="F45" s="1011"/>
      <c r="G45" s="1011"/>
      <c r="H45" s="1011"/>
      <c r="I45" s="1011"/>
      <c r="J45" s="1011"/>
      <c r="K45" s="1011"/>
      <c r="L45" s="1011"/>
      <c r="M45" s="1011"/>
      <c r="N45" s="1011"/>
      <c r="O45" s="1011"/>
      <c r="P45" s="1012"/>
    </row>
  </sheetData>
  <mergeCells count="122">
    <mergeCell ref="A44:P44"/>
    <mergeCell ref="A45:D45"/>
    <mergeCell ref="E45:P45"/>
    <mergeCell ref="I41:L41"/>
    <mergeCell ref="M41:N41"/>
    <mergeCell ref="O41:P41"/>
    <mergeCell ref="I42:L42"/>
    <mergeCell ref="M42:N42"/>
    <mergeCell ref="O42:P42"/>
    <mergeCell ref="A39:D39"/>
    <mergeCell ref="E39:H39"/>
    <mergeCell ref="I39:L39"/>
    <mergeCell ref="M39:N39"/>
    <mergeCell ref="O39:P39"/>
    <mergeCell ref="A40:D40"/>
    <mergeCell ref="E40:H40"/>
    <mergeCell ref="I40:L40"/>
    <mergeCell ref="M40:N40"/>
    <mergeCell ref="O40:P40"/>
    <mergeCell ref="A37:D37"/>
    <mergeCell ref="E37:H37"/>
    <mergeCell ref="I37:L37"/>
    <mergeCell ref="M37:N37"/>
    <mergeCell ref="O37:P37"/>
    <mergeCell ref="A38:D38"/>
    <mergeCell ref="E38:H38"/>
    <mergeCell ref="I38:L38"/>
    <mergeCell ref="M38:N38"/>
    <mergeCell ref="O38:P38"/>
    <mergeCell ref="A35:D35"/>
    <mergeCell ref="E35:H35"/>
    <mergeCell ref="I35:L35"/>
    <mergeCell ref="M35:N35"/>
    <mergeCell ref="O35:P35"/>
    <mergeCell ref="A36:D36"/>
    <mergeCell ref="E36:H36"/>
    <mergeCell ref="I36:L36"/>
    <mergeCell ref="M36:N36"/>
    <mergeCell ref="O36:P36"/>
    <mergeCell ref="A33:D33"/>
    <mergeCell ref="E33:H33"/>
    <mergeCell ref="I33:L33"/>
    <mergeCell ref="M33:N33"/>
    <mergeCell ref="O33:P33"/>
    <mergeCell ref="A34:D34"/>
    <mergeCell ref="E34:H34"/>
    <mergeCell ref="I34:L34"/>
    <mergeCell ref="M34:N34"/>
    <mergeCell ref="O34:P34"/>
    <mergeCell ref="A31:H31"/>
    <mergeCell ref="I31:P31"/>
    <mergeCell ref="A32:D32"/>
    <mergeCell ref="E32:H32"/>
    <mergeCell ref="I32:L32"/>
    <mergeCell ref="M32:N32"/>
    <mergeCell ref="O32:P32"/>
    <mergeCell ref="A27:D27"/>
    <mergeCell ref="E27:H27"/>
    <mergeCell ref="I27:L27"/>
    <mergeCell ref="M27:P27"/>
    <mergeCell ref="A28:D28"/>
    <mergeCell ref="E28:H28"/>
    <mergeCell ref="I28:L28"/>
    <mergeCell ref="M28:P28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17:D17"/>
    <mergeCell ref="E17:H17"/>
    <mergeCell ref="I17:L17"/>
    <mergeCell ref="M17:P17"/>
    <mergeCell ref="A18:D18"/>
    <mergeCell ref="E18:H18"/>
    <mergeCell ref="I18:L18"/>
    <mergeCell ref="M18:P18"/>
    <mergeCell ref="D11:K11"/>
    <mergeCell ref="A12:C12"/>
    <mergeCell ref="D12:K12"/>
    <mergeCell ref="A15:P15"/>
    <mergeCell ref="A16:D16"/>
    <mergeCell ref="E16:H16"/>
    <mergeCell ref="I16:L16"/>
    <mergeCell ref="M16:P16"/>
    <mergeCell ref="A1:P4"/>
    <mergeCell ref="A8:K8"/>
    <mergeCell ref="L8:P8"/>
    <mergeCell ref="A9:C9"/>
    <mergeCell ref="D9:K9"/>
    <mergeCell ref="L9:P12"/>
    <mergeCell ref="A10:C10"/>
    <mergeCell ref="D10:K10"/>
    <mergeCell ref="A11:C11"/>
    <mergeCell ref="E5:L6"/>
  </mergeCells>
  <pageMargins left="0.7" right="0.7" top="0.75" bottom="0.75" header="0.3" footer="0.3"/>
  <pageSetup paperSize="9" scale="9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P45"/>
  <sheetViews>
    <sheetView showGridLines="0" zoomScale="115" zoomScaleNormal="115" workbookViewId="0">
      <selection activeCell="U25" sqref="U25"/>
    </sheetView>
  </sheetViews>
  <sheetFormatPr defaultColWidth="11.42578125" defaultRowHeight="15"/>
  <cols>
    <col min="1" max="16" width="5.85546875" customWidth="1"/>
  </cols>
  <sheetData>
    <row r="1" spans="1:16">
      <c r="A1" s="1121" t="s">
        <v>653</v>
      </c>
      <c r="B1" s="1121"/>
      <c r="C1" s="1121"/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1121"/>
      <c r="P1" s="1121"/>
    </row>
    <row r="2" spans="1:16">
      <c r="A2" s="1121"/>
      <c r="B2" s="1121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</row>
    <row r="3" spans="1:16">
      <c r="A3" s="1121"/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6">
      <c r="A4" s="1121"/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6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988" t="s">
        <v>628</v>
      </c>
      <c r="B8" s="989"/>
      <c r="C8" s="989"/>
      <c r="D8" s="990"/>
      <c r="E8" s="990"/>
      <c r="F8" s="990"/>
      <c r="G8" s="990"/>
      <c r="H8" s="990"/>
      <c r="I8" s="990"/>
      <c r="J8" s="990"/>
      <c r="K8" s="991"/>
      <c r="L8" s="122" t="s">
        <v>47</v>
      </c>
      <c r="M8" s="988" t="s">
        <v>651</v>
      </c>
      <c r="N8" s="989"/>
      <c r="O8" s="989"/>
      <c r="P8" s="1003"/>
    </row>
    <row r="9" spans="1:16">
      <c r="A9" s="1046" t="s">
        <v>630</v>
      </c>
      <c r="B9" s="1047"/>
      <c r="C9" s="1047"/>
      <c r="D9" s="1048">
        <f>SUM('R. TODAS'!D9:E9)</f>
        <v>121</v>
      </c>
      <c r="E9" s="1049"/>
      <c r="F9" s="1049"/>
      <c r="G9" s="1049"/>
      <c r="H9" s="1049"/>
      <c r="I9" s="1049"/>
      <c r="J9" s="1049"/>
      <c r="K9" s="1050"/>
      <c r="L9" s="1122" t="s">
        <v>52</v>
      </c>
      <c r="M9" s="1124" t="s">
        <v>654</v>
      </c>
      <c r="N9" s="1124"/>
      <c r="O9" s="1124"/>
      <c r="P9" s="1125"/>
    </row>
    <row r="10" spans="1:16">
      <c r="A10" s="1057" t="s">
        <v>632</v>
      </c>
      <c r="B10" s="1058"/>
      <c r="C10" s="1058"/>
      <c r="D10" s="1059">
        <f>SUM('R. TODAS'!D10:E10)</f>
        <v>101</v>
      </c>
      <c r="E10" s="1060"/>
      <c r="F10" s="1060"/>
      <c r="G10" s="1060"/>
      <c r="H10" s="1060"/>
      <c r="I10" s="1060"/>
      <c r="J10" s="1060"/>
      <c r="K10" s="1061"/>
      <c r="L10" s="1123"/>
      <c r="M10" s="1126"/>
      <c r="N10" s="1126"/>
      <c r="O10" s="1126"/>
      <c r="P10" s="1127"/>
    </row>
    <row r="11" spans="1:16">
      <c r="A11" s="1062" t="s">
        <v>633</v>
      </c>
      <c r="B11" s="1063"/>
      <c r="C11" s="1063"/>
      <c r="D11" s="1059">
        <f>SUM('R. TODAS'!D11:E11)</f>
        <v>15</v>
      </c>
      <c r="E11" s="1060"/>
      <c r="F11" s="1060"/>
      <c r="G11" s="1060"/>
      <c r="H11" s="1060"/>
      <c r="I11" s="1060"/>
      <c r="J11" s="1060"/>
      <c r="K11" s="1061"/>
      <c r="L11" s="1123"/>
      <c r="M11" s="1126"/>
      <c r="N11" s="1126"/>
      <c r="O11" s="1126"/>
      <c r="P11" s="1127"/>
    </row>
    <row r="12" spans="1:16" ht="15.75" thickBot="1">
      <c r="A12" s="1068" t="s">
        <v>634</v>
      </c>
      <c r="B12" s="1069"/>
      <c r="C12" s="1069"/>
      <c r="D12" s="1070">
        <f>SUM('R. TODAS'!D12:E12)</f>
        <v>2</v>
      </c>
      <c r="E12" s="1071"/>
      <c r="F12" s="1071"/>
      <c r="G12" s="1071"/>
      <c r="H12" s="1071"/>
      <c r="I12" s="1071"/>
      <c r="J12" s="1071"/>
      <c r="K12" s="1072"/>
      <c r="L12" s="928"/>
      <c r="M12" s="1128"/>
      <c r="N12" s="1128"/>
      <c r="O12" s="1128"/>
      <c r="P12" s="1129"/>
    </row>
    <row r="13" spans="1:16">
      <c r="A13" s="1"/>
      <c r="B13" s="1"/>
      <c r="C13" s="1"/>
      <c r="L13" s="108"/>
      <c r="M13" s="108"/>
      <c r="N13" s="108"/>
      <c r="O13" s="108"/>
      <c r="P13" s="108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439" t="s">
        <v>96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</row>
    <row r="16" spans="1:16">
      <c r="A16" s="1073" t="s">
        <v>98</v>
      </c>
      <c r="B16" s="1074"/>
      <c r="C16" s="1074"/>
      <c r="D16" s="1075"/>
      <c r="E16" s="1076">
        <f>SUM('R. TODAS'!E16)</f>
        <v>0</v>
      </c>
      <c r="F16" s="1077"/>
      <c r="G16" s="1077"/>
      <c r="H16" s="1078"/>
      <c r="I16" s="1079" t="s">
        <v>99</v>
      </c>
      <c r="J16" s="1074"/>
      <c r="K16" s="1074"/>
      <c r="L16" s="1075"/>
      <c r="M16" s="1076">
        <f>SUM('R. TODAS'!O16)</f>
        <v>0</v>
      </c>
      <c r="N16" s="1077"/>
      <c r="O16" s="1077"/>
      <c r="P16" s="1078"/>
    </row>
    <row r="17" spans="1:16">
      <c r="A17" s="643" t="s">
        <v>101</v>
      </c>
      <c r="B17" s="427"/>
      <c r="C17" s="427"/>
      <c r="D17" s="936"/>
      <c r="E17" s="1065">
        <f>SUM('R. TODAS'!E17)</f>
        <v>0</v>
      </c>
      <c r="F17" s="1066"/>
      <c r="G17" s="1066"/>
      <c r="H17" s="1067"/>
      <c r="I17" s="937" t="s">
        <v>102</v>
      </c>
      <c r="J17" s="427"/>
      <c r="K17" s="427"/>
      <c r="L17" s="936"/>
      <c r="M17" s="1065">
        <f>SUM('R. TODAS'!O17)</f>
        <v>0</v>
      </c>
      <c r="N17" s="1066"/>
      <c r="O17" s="1066"/>
      <c r="P17" s="1067"/>
    </row>
    <row r="18" spans="1:16">
      <c r="A18" s="643" t="s">
        <v>104</v>
      </c>
      <c r="B18" s="427"/>
      <c r="C18" s="427"/>
      <c r="D18" s="936"/>
      <c r="E18" s="1065">
        <f>SUM('R. TODAS'!E18)</f>
        <v>0</v>
      </c>
      <c r="F18" s="1066"/>
      <c r="G18" s="1066"/>
      <c r="H18" s="1067"/>
      <c r="I18" s="937" t="s">
        <v>421</v>
      </c>
      <c r="J18" s="427"/>
      <c r="K18" s="427"/>
      <c r="L18" s="936"/>
      <c r="M18" s="1065">
        <f>SUM('R. TODAS'!O18)</f>
        <v>0</v>
      </c>
      <c r="N18" s="1066"/>
      <c r="O18" s="1066"/>
      <c r="P18" s="1067"/>
    </row>
    <row r="19" spans="1:16">
      <c r="A19" s="643" t="s">
        <v>107</v>
      </c>
      <c r="B19" s="427"/>
      <c r="C19" s="427"/>
      <c r="D19" s="936"/>
      <c r="E19" s="1065">
        <f>SUM('R. TODAS'!E19)</f>
        <v>5</v>
      </c>
      <c r="F19" s="1066"/>
      <c r="G19" s="1066"/>
      <c r="H19" s="1067"/>
      <c r="I19" s="937" t="s">
        <v>424</v>
      </c>
      <c r="J19" s="427"/>
      <c r="K19" s="427"/>
      <c r="L19" s="936"/>
      <c r="M19" s="1065">
        <f>SUM('R. TODAS'!O19)</f>
        <v>0</v>
      </c>
      <c r="N19" s="1066"/>
      <c r="O19" s="1066"/>
      <c r="P19" s="1067"/>
    </row>
    <row r="20" spans="1:16">
      <c r="A20" s="1080" t="s">
        <v>110</v>
      </c>
      <c r="B20" s="966"/>
      <c r="C20" s="966"/>
      <c r="D20" s="967"/>
      <c r="E20" s="1081">
        <f>SUM('R. TODAS'!E20)</f>
        <v>0</v>
      </c>
      <c r="F20" s="1082"/>
      <c r="G20" s="1082"/>
      <c r="H20" s="1083"/>
      <c r="I20" s="968" t="s">
        <v>111</v>
      </c>
      <c r="J20" s="966"/>
      <c r="K20" s="966"/>
      <c r="L20" s="967"/>
      <c r="M20" s="1081">
        <f>SUM('R. TODAS'!O20)</f>
        <v>0</v>
      </c>
      <c r="N20" s="1082"/>
      <c r="O20" s="1082"/>
      <c r="P20" s="1083"/>
    </row>
    <row r="21" spans="1:16">
      <c r="A21" s="1080" t="s">
        <v>113</v>
      </c>
      <c r="B21" s="966"/>
      <c r="C21" s="966"/>
      <c r="D21" s="967"/>
      <c r="E21" s="1081">
        <f>SUM('R. TODAS'!E21)</f>
        <v>0</v>
      </c>
      <c r="F21" s="1082"/>
      <c r="G21" s="1082"/>
      <c r="H21" s="1083"/>
      <c r="I21" s="968" t="s">
        <v>114</v>
      </c>
      <c r="J21" s="966"/>
      <c r="K21" s="966"/>
      <c r="L21" s="967"/>
      <c r="M21" s="1081">
        <f>SUM('R. TODAS'!O21)</f>
        <v>0</v>
      </c>
      <c r="N21" s="1082"/>
      <c r="O21" s="1082"/>
      <c r="P21" s="1083"/>
    </row>
    <row r="22" spans="1:16">
      <c r="A22" s="1080" t="s">
        <v>116</v>
      </c>
      <c r="B22" s="966"/>
      <c r="C22" s="966"/>
      <c r="D22" s="967"/>
      <c r="E22" s="1081">
        <f>SUM('R. TODAS'!E22)</f>
        <v>0</v>
      </c>
      <c r="F22" s="1082"/>
      <c r="G22" s="1082"/>
      <c r="H22" s="1083"/>
      <c r="I22" s="968" t="s">
        <v>117</v>
      </c>
      <c r="J22" s="966"/>
      <c r="K22" s="966"/>
      <c r="L22" s="967"/>
      <c r="M22" s="1081">
        <f>SUM('R. TODAS'!O22)</f>
        <v>0</v>
      </c>
      <c r="N22" s="1082"/>
      <c r="O22" s="1082"/>
      <c r="P22" s="1083"/>
    </row>
    <row r="23" spans="1:16">
      <c r="A23" s="1080" t="s">
        <v>119</v>
      </c>
      <c r="B23" s="966"/>
      <c r="C23" s="966"/>
      <c r="D23" s="967"/>
      <c r="E23" s="1081">
        <f>SUM('R. TODAS'!E23)</f>
        <v>0</v>
      </c>
      <c r="F23" s="1082"/>
      <c r="G23" s="1082"/>
      <c r="H23" s="1083"/>
      <c r="I23" s="968" t="s">
        <v>120</v>
      </c>
      <c r="J23" s="966"/>
      <c r="K23" s="966"/>
      <c r="L23" s="967"/>
      <c r="M23" s="1081">
        <f>SUM('R. TODAS'!O23)</f>
        <v>0</v>
      </c>
      <c r="N23" s="1082"/>
      <c r="O23" s="1082"/>
      <c r="P23" s="1083"/>
    </row>
    <row r="24" spans="1:16">
      <c r="A24" s="1080" t="s">
        <v>122</v>
      </c>
      <c r="B24" s="966"/>
      <c r="C24" s="966"/>
      <c r="D24" s="967"/>
      <c r="E24" s="1081">
        <f>SUM('R. TODAS'!E24)</f>
        <v>0</v>
      </c>
      <c r="F24" s="1082"/>
      <c r="G24" s="1082"/>
      <c r="H24" s="1083"/>
      <c r="I24" s="968" t="s">
        <v>123</v>
      </c>
      <c r="J24" s="966"/>
      <c r="K24" s="966"/>
      <c r="L24" s="967"/>
      <c r="M24" s="1081">
        <f>SUM('R. TODAS'!O24)</f>
        <v>1</v>
      </c>
      <c r="N24" s="1082"/>
      <c r="O24" s="1082"/>
      <c r="P24" s="1083"/>
    </row>
    <row r="25" spans="1:16">
      <c r="A25" s="715" t="s">
        <v>125</v>
      </c>
      <c r="B25" s="716"/>
      <c r="C25" s="716"/>
      <c r="D25" s="717"/>
      <c r="E25" s="1084">
        <f>SUM('R. TODAS'!E25)</f>
        <v>0</v>
      </c>
      <c r="F25" s="1085"/>
      <c r="G25" s="1085"/>
      <c r="H25" s="1086"/>
      <c r="I25" s="1002" t="s">
        <v>126</v>
      </c>
      <c r="J25" s="716"/>
      <c r="K25" s="716"/>
      <c r="L25" s="717"/>
      <c r="M25" s="1084">
        <f>SUM('R. TODAS'!O25)</f>
        <v>0</v>
      </c>
      <c r="N25" s="1085"/>
      <c r="O25" s="1085"/>
      <c r="P25" s="1086"/>
    </row>
    <row r="26" spans="1:16">
      <c r="A26" s="715" t="s">
        <v>128</v>
      </c>
      <c r="B26" s="716"/>
      <c r="C26" s="716"/>
      <c r="D26" s="717"/>
      <c r="E26" s="1084">
        <f>SUM('R. TODAS'!E26)</f>
        <v>0</v>
      </c>
      <c r="F26" s="1085"/>
      <c r="G26" s="1085"/>
      <c r="H26" s="1086"/>
      <c r="I26" s="1002" t="s">
        <v>129</v>
      </c>
      <c r="J26" s="716"/>
      <c r="K26" s="716"/>
      <c r="L26" s="717"/>
      <c r="M26" s="1084">
        <f>SUM('R. TODAS'!O26)</f>
        <v>0</v>
      </c>
      <c r="N26" s="1085"/>
      <c r="O26" s="1085"/>
      <c r="P26" s="1086"/>
    </row>
    <row r="27" spans="1:16" ht="15.75" thickBot="1">
      <c r="A27" s="715" t="s">
        <v>132</v>
      </c>
      <c r="B27" s="716"/>
      <c r="C27" s="716"/>
      <c r="D27" s="717"/>
      <c r="E27" s="1084">
        <f>SUM('R. TODAS'!E27)</f>
        <v>0</v>
      </c>
      <c r="F27" s="1085"/>
      <c r="G27" s="1085"/>
      <c r="H27" s="1086"/>
      <c r="I27" s="1002" t="s">
        <v>133</v>
      </c>
      <c r="J27" s="716"/>
      <c r="K27" s="716"/>
      <c r="L27" s="717"/>
      <c r="M27" s="1089">
        <f>SUM('R. TODAS'!O27)</f>
        <v>0</v>
      </c>
      <c r="N27" s="1090"/>
      <c r="O27" s="1090"/>
      <c r="P27" s="1091"/>
    </row>
    <row r="28" spans="1:16" ht="15.75" thickBot="1">
      <c r="A28" s="721" t="s">
        <v>135</v>
      </c>
      <c r="B28" s="722"/>
      <c r="C28" s="722"/>
      <c r="D28" s="723"/>
      <c r="E28" s="1089">
        <f>SUM('R. TODAS'!E28)</f>
        <v>0</v>
      </c>
      <c r="F28" s="1090"/>
      <c r="G28" s="1090"/>
      <c r="H28" s="1091"/>
      <c r="I28" s="1092" t="s">
        <v>136</v>
      </c>
      <c r="J28" s="1093"/>
      <c r="K28" s="1093"/>
      <c r="L28" s="1094"/>
      <c r="M28" s="1095">
        <f>SUM(E16+E17+E18+E19+E20+E21+E22+E23+E24+E25+E27+E26+E28+M27+M26+M25+M24+M23+M22+M21+M20+M19+M18+M17+M16)</f>
        <v>6</v>
      </c>
      <c r="N28" s="1096"/>
      <c r="O28" s="1096"/>
      <c r="P28" s="1097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87" t="s">
        <v>106</v>
      </c>
      <c r="B31" s="1087"/>
      <c r="C31" s="1087"/>
      <c r="D31" s="1087"/>
      <c r="E31" s="1087"/>
      <c r="F31" s="1087"/>
      <c r="G31" s="1087"/>
      <c r="H31" s="1087"/>
      <c r="I31" s="412" t="s">
        <v>638</v>
      </c>
      <c r="J31" s="956"/>
      <c r="K31" s="956"/>
      <c r="L31" s="956"/>
      <c r="M31" s="956"/>
      <c r="N31" s="956"/>
      <c r="O31" s="956"/>
      <c r="P31" s="957"/>
    </row>
    <row r="32" spans="1:16" ht="15.75" thickBot="1">
      <c r="A32" s="1130" t="s">
        <v>639</v>
      </c>
      <c r="B32" s="1131"/>
      <c r="C32" s="1131"/>
      <c r="D32" s="1132"/>
      <c r="E32" s="1032">
        <f>SUM('R. TODAS'!E32:J32)</f>
        <v>78</v>
      </c>
      <c r="F32" s="1033"/>
      <c r="G32" s="1033"/>
      <c r="H32" s="1034"/>
      <c r="I32" s="1088" t="s">
        <v>149</v>
      </c>
      <c r="J32" s="962"/>
      <c r="K32" s="962"/>
      <c r="L32" s="962"/>
      <c r="M32" s="963" t="s">
        <v>161</v>
      </c>
      <c r="N32" s="963"/>
      <c r="O32" s="964" t="s">
        <v>162</v>
      </c>
      <c r="P32" s="964"/>
    </row>
    <row r="33" spans="1:16">
      <c r="A33" s="1133" t="s">
        <v>112</v>
      </c>
      <c r="B33" s="1134"/>
      <c r="C33" s="1134"/>
      <c r="D33" s="1135"/>
      <c r="E33" s="1098">
        <f ca="1">SUM('R. TODAS'!E33:J33)</f>
        <v>15</v>
      </c>
      <c r="F33" s="1099"/>
      <c r="G33" s="1099"/>
      <c r="H33" s="1100"/>
      <c r="I33" s="1101" t="s">
        <v>144</v>
      </c>
      <c r="J33" s="746"/>
      <c r="K33" s="746"/>
      <c r="L33" s="998"/>
      <c r="M33" s="999">
        <f>SUM('R. TODAS'!Q33:R33)</f>
        <v>0</v>
      </c>
      <c r="N33" s="1000"/>
      <c r="O33" s="1000">
        <f>SUM('R. TODAS'!S33:T33)</f>
        <v>4</v>
      </c>
      <c r="P33" s="1001"/>
    </row>
    <row r="34" spans="1:16">
      <c r="A34" s="1136" t="s">
        <v>118</v>
      </c>
      <c r="B34" s="1137"/>
      <c r="C34" s="1137"/>
      <c r="D34" s="1138"/>
      <c r="E34" s="1139">
        <f>SUM('R. TODAS'!E34)</f>
        <v>1098</v>
      </c>
      <c r="F34" s="1140"/>
      <c r="G34" s="1140"/>
      <c r="H34" s="1141"/>
      <c r="I34" s="1105" t="s">
        <v>163</v>
      </c>
      <c r="J34" s="751"/>
      <c r="K34" s="751"/>
      <c r="L34" s="1043"/>
      <c r="M34" s="1026">
        <f>SUM('R. TODAS'!Q34:R34)</f>
        <v>0</v>
      </c>
      <c r="N34" s="1024"/>
      <c r="O34" s="1024">
        <f>SUM('R. TODAS'!S34:T34)</f>
        <v>0</v>
      </c>
      <c r="P34" s="1025"/>
    </row>
    <row r="35" spans="1:16">
      <c r="A35" s="1136" t="s">
        <v>121</v>
      </c>
      <c r="B35" s="1137"/>
      <c r="C35" s="1137"/>
      <c r="D35" s="1138"/>
      <c r="E35" s="1139">
        <f>SUM('R. TODAS'!E35)</f>
        <v>600</v>
      </c>
      <c r="F35" s="1140"/>
      <c r="G35" s="1140"/>
      <c r="H35" s="1141"/>
      <c r="I35" s="1105" t="s">
        <v>164</v>
      </c>
      <c r="J35" s="751"/>
      <c r="K35" s="751"/>
      <c r="L35" s="1043"/>
      <c r="M35" s="1026">
        <f>SUM('R. TODAS'!Q35:R35)</f>
        <v>0</v>
      </c>
      <c r="N35" s="1024"/>
      <c r="O35" s="1024">
        <f>SUM('R. TODAS'!S35:T35)</f>
        <v>0</v>
      </c>
      <c r="P35" s="1025"/>
    </row>
    <row r="36" spans="1:16">
      <c r="A36" s="1142" t="s">
        <v>124</v>
      </c>
      <c r="B36" s="1143"/>
      <c r="C36" s="1143"/>
      <c r="D36" s="1144"/>
      <c r="E36" s="1145">
        <f>SUM('R. TODAS'!E36)</f>
        <v>1</v>
      </c>
      <c r="F36" s="1146"/>
      <c r="G36" s="1146"/>
      <c r="H36" s="1147"/>
      <c r="I36" s="1105" t="s">
        <v>165</v>
      </c>
      <c r="J36" s="751"/>
      <c r="K36" s="751"/>
      <c r="L36" s="1043"/>
      <c r="M36" s="1026">
        <f>SUM('R. TODAS'!Q36:R36)</f>
        <v>0</v>
      </c>
      <c r="N36" s="1024"/>
      <c r="O36" s="1024">
        <f>SUM('R. TODAS'!S36:T36)</f>
        <v>0</v>
      </c>
      <c r="P36" s="1025"/>
    </row>
    <row r="37" spans="1:16">
      <c r="A37" s="1142" t="s">
        <v>127</v>
      </c>
      <c r="B37" s="1143"/>
      <c r="C37" s="1143"/>
      <c r="D37" s="1144"/>
      <c r="E37" s="1145">
        <f>SUM('R. TODAS'!E37)</f>
        <v>0</v>
      </c>
      <c r="F37" s="1146"/>
      <c r="G37" s="1146"/>
      <c r="H37" s="1147"/>
      <c r="I37" s="1109" t="s">
        <v>166</v>
      </c>
      <c r="J37" s="758"/>
      <c r="K37" s="758"/>
      <c r="L37" s="971"/>
      <c r="M37" s="972">
        <f>SUM('R. TODAS'!Q37:R37)</f>
        <v>0</v>
      </c>
      <c r="N37" s="973"/>
      <c r="O37" s="973">
        <f>SUM('R. TODAS'!S37:T37)</f>
        <v>0</v>
      </c>
      <c r="P37" s="974"/>
    </row>
    <row r="38" spans="1:16">
      <c r="A38" s="1142" t="s">
        <v>130</v>
      </c>
      <c r="B38" s="1143"/>
      <c r="C38" s="1143"/>
      <c r="D38" s="1144"/>
      <c r="E38" s="1145">
        <f>SUM('R. TODAS'!E38)</f>
        <v>0</v>
      </c>
      <c r="F38" s="1146"/>
      <c r="G38" s="1146"/>
      <c r="H38" s="1147"/>
      <c r="I38" s="1109" t="s">
        <v>158</v>
      </c>
      <c r="J38" s="758"/>
      <c r="K38" s="758"/>
      <c r="L38" s="971"/>
      <c r="M38" s="972">
        <f>SUM('R. TODAS'!Q38:R38)</f>
        <v>0</v>
      </c>
      <c r="N38" s="973"/>
      <c r="O38" s="973">
        <f>SUM('R. TODAS'!S38:T38)</f>
        <v>6</v>
      </c>
      <c r="P38" s="974"/>
    </row>
    <row r="39" spans="1:16">
      <c r="A39" s="1148" t="s">
        <v>134</v>
      </c>
      <c r="B39" s="1149"/>
      <c r="C39" s="1149"/>
      <c r="D39" s="1150"/>
      <c r="E39" s="1151">
        <f>SUM('R. TODAS'!E39)</f>
        <v>4</v>
      </c>
      <c r="F39" s="1152"/>
      <c r="G39" s="1152"/>
      <c r="H39" s="1153"/>
      <c r="I39" s="1109" t="s">
        <v>121</v>
      </c>
      <c r="J39" s="758"/>
      <c r="K39" s="758"/>
      <c r="L39" s="971"/>
      <c r="M39" s="972">
        <f>SUM('R. TODAS'!Q39:R39)</f>
        <v>0</v>
      </c>
      <c r="N39" s="973"/>
      <c r="O39" s="973">
        <f>SUM('R. TODAS'!S39:T39)</f>
        <v>7</v>
      </c>
      <c r="P39" s="974"/>
    </row>
    <row r="40" spans="1:16" ht="15.75" thickBot="1">
      <c r="A40" s="1154" t="s">
        <v>137</v>
      </c>
      <c r="B40" s="1155"/>
      <c r="C40" s="1155"/>
      <c r="D40" s="1156"/>
      <c r="E40" s="1157">
        <f>SUM('R. TODAS'!E40)</f>
        <v>0</v>
      </c>
      <c r="F40" s="1158"/>
      <c r="G40" s="1158"/>
      <c r="H40" s="1159"/>
      <c r="I40" s="1116" t="s">
        <v>167</v>
      </c>
      <c r="J40" s="761"/>
      <c r="K40" s="761"/>
      <c r="L40" s="976"/>
      <c r="M40" s="977">
        <f>SUM('R. TODAS'!Q40:R40)</f>
        <v>0</v>
      </c>
      <c r="N40" s="978"/>
      <c r="O40" s="978">
        <f>SUM('R. TODAS'!S40:T40)</f>
        <v>13</v>
      </c>
      <c r="P40" s="979"/>
    </row>
    <row r="41" spans="1:16">
      <c r="A41" s="1"/>
      <c r="B41" s="1"/>
      <c r="C41" s="1"/>
      <c r="D41" s="1"/>
      <c r="I41" s="761" t="s">
        <v>168</v>
      </c>
      <c r="J41" s="761"/>
      <c r="K41" s="761"/>
      <c r="L41" s="976"/>
      <c r="M41" s="977">
        <f>SUM('R. TODAS'!Q41:R41)</f>
        <v>0</v>
      </c>
      <c r="N41" s="978"/>
      <c r="O41" s="978">
        <f>SUM('R. TODAS'!S41:T41)</f>
        <v>1</v>
      </c>
      <c r="P41" s="979"/>
    </row>
    <row r="42" spans="1:16" ht="15.75" thickBot="1">
      <c r="A42" s="1"/>
      <c r="B42" s="1"/>
      <c r="C42" s="1"/>
      <c r="D42" s="1"/>
      <c r="E42" s="1"/>
      <c r="F42" s="1"/>
      <c r="G42" s="1"/>
      <c r="H42" s="1"/>
      <c r="I42" s="778" t="s">
        <v>140</v>
      </c>
      <c r="J42" s="778"/>
      <c r="K42" s="778"/>
      <c r="L42" s="1120"/>
      <c r="M42" s="983">
        <f>SUM('R. TODAS'!Q42:R42)</f>
        <v>0</v>
      </c>
      <c r="N42" s="984"/>
      <c r="O42" s="984">
        <f>SUM('R. TODAS'!S42:T42)</f>
        <v>0</v>
      </c>
      <c r="P42" s="985"/>
    </row>
    <row r="43" spans="1:16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117" t="s">
        <v>217</v>
      </c>
      <c r="B44" s="1006"/>
      <c r="C44" s="1006"/>
      <c r="D44" s="1006"/>
      <c r="E44" s="1006"/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7"/>
    </row>
    <row r="45" spans="1:16" ht="15.75" thickBot="1">
      <c r="A45" s="1118" t="s">
        <v>143</v>
      </c>
      <c r="B45" s="1119"/>
      <c r="C45" s="1119"/>
      <c r="D45" s="1119"/>
      <c r="E45" s="1010">
        <f>SUM('R. TODAS'!C46:E46)</f>
        <v>2</v>
      </c>
      <c r="F45" s="1011"/>
      <c r="G45" s="1011"/>
      <c r="H45" s="1011"/>
      <c r="I45" s="1011"/>
      <c r="J45" s="1011"/>
      <c r="K45" s="1011"/>
      <c r="L45" s="1011"/>
      <c r="M45" s="1011"/>
      <c r="N45" s="1011"/>
      <c r="O45" s="1011"/>
      <c r="P45" s="1012"/>
    </row>
  </sheetData>
  <mergeCells count="123">
    <mergeCell ref="A44:P44"/>
    <mergeCell ref="A45:D45"/>
    <mergeCell ref="E45:P45"/>
    <mergeCell ref="I41:L41"/>
    <mergeCell ref="M41:N41"/>
    <mergeCell ref="O41:P41"/>
    <mergeCell ref="I42:L42"/>
    <mergeCell ref="M42:N42"/>
    <mergeCell ref="O42:P42"/>
    <mergeCell ref="A39:D39"/>
    <mergeCell ref="E39:H39"/>
    <mergeCell ref="I39:L39"/>
    <mergeCell ref="M39:N39"/>
    <mergeCell ref="O39:P39"/>
    <mergeCell ref="A40:D40"/>
    <mergeCell ref="E40:H40"/>
    <mergeCell ref="I40:L40"/>
    <mergeCell ref="M40:N40"/>
    <mergeCell ref="O40:P40"/>
    <mergeCell ref="A37:D37"/>
    <mergeCell ref="E37:H37"/>
    <mergeCell ref="I37:L37"/>
    <mergeCell ref="M37:N37"/>
    <mergeCell ref="O37:P37"/>
    <mergeCell ref="A38:D38"/>
    <mergeCell ref="E38:H38"/>
    <mergeCell ref="I38:L38"/>
    <mergeCell ref="M38:N38"/>
    <mergeCell ref="O38:P38"/>
    <mergeCell ref="A35:D35"/>
    <mergeCell ref="E35:H35"/>
    <mergeCell ref="I35:L35"/>
    <mergeCell ref="M35:N35"/>
    <mergeCell ref="O35:P35"/>
    <mergeCell ref="A36:D36"/>
    <mergeCell ref="E36:H36"/>
    <mergeCell ref="I36:L36"/>
    <mergeCell ref="M36:N36"/>
    <mergeCell ref="O36:P36"/>
    <mergeCell ref="A33:D33"/>
    <mergeCell ref="E33:H33"/>
    <mergeCell ref="I33:L33"/>
    <mergeCell ref="M33:N33"/>
    <mergeCell ref="O33:P33"/>
    <mergeCell ref="A34:D34"/>
    <mergeCell ref="E34:H34"/>
    <mergeCell ref="I34:L34"/>
    <mergeCell ref="M34:N34"/>
    <mergeCell ref="O34:P34"/>
    <mergeCell ref="A31:H31"/>
    <mergeCell ref="I31:P31"/>
    <mergeCell ref="A32:D32"/>
    <mergeCell ref="E32:H32"/>
    <mergeCell ref="I32:L32"/>
    <mergeCell ref="M32:N32"/>
    <mergeCell ref="O32:P32"/>
    <mergeCell ref="A27:D27"/>
    <mergeCell ref="E27:H27"/>
    <mergeCell ref="I27:L27"/>
    <mergeCell ref="M27:P27"/>
    <mergeCell ref="A28:D28"/>
    <mergeCell ref="E28:H28"/>
    <mergeCell ref="I28:L28"/>
    <mergeCell ref="M28:P28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17:D17"/>
    <mergeCell ref="E17:H17"/>
    <mergeCell ref="I17:L17"/>
    <mergeCell ref="M17:P17"/>
    <mergeCell ref="A18:D18"/>
    <mergeCell ref="E18:H18"/>
    <mergeCell ref="I18:L18"/>
    <mergeCell ref="M18:P18"/>
    <mergeCell ref="A11:C11"/>
    <mergeCell ref="D11:K11"/>
    <mergeCell ref="A12:C12"/>
    <mergeCell ref="D12:K12"/>
    <mergeCell ref="A15:P15"/>
    <mergeCell ref="A16:D16"/>
    <mergeCell ref="E16:H16"/>
    <mergeCell ref="I16:L16"/>
    <mergeCell ref="M16:P16"/>
    <mergeCell ref="A1:P4"/>
    <mergeCell ref="A8:K8"/>
    <mergeCell ref="M8:P8"/>
    <mergeCell ref="A9:C9"/>
    <mergeCell ref="D9:K9"/>
    <mergeCell ref="L9:L12"/>
    <mergeCell ref="M9:P12"/>
    <mergeCell ref="A10:C10"/>
    <mergeCell ref="D10:K10"/>
    <mergeCell ref="E5:L6"/>
  </mergeCells>
  <pageMargins left="0.7" right="0.7" top="0.75" bottom="0.75" header="0.3" footer="0.3"/>
  <pageSetup paperSize="9" scale="9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P43"/>
  <sheetViews>
    <sheetView zoomScale="115" zoomScaleNormal="115" workbookViewId="0">
      <selection activeCell="A18" sqref="A18:D18"/>
    </sheetView>
  </sheetViews>
  <sheetFormatPr defaultColWidth="11.42578125" defaultRowHeight="15"/>
  <cols>
    <col min="1" max="16" width="6.5703125" customWidth="1"/>
  </cols>
  <sheetData>
    <row r="1" spans="1:16">
      <c r="A1" s="1121" t="s">
        <v>655</v>
      </c>
      <c r="B1" s="1121"/>
      <c r="C1" s="1121"/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1121"/>
      <c r="P1" s="1121"/>
    </row>
    <row r="2" spans="1:16">
      <c r="A2" s="1121"/>
      <c r="B2" s="1121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</row>
    <row r="3" spans="1:16">
      <c r="A3" s="1121"/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6">
      <c r="A4" s="1121"/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6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45" t="s">
        <v>628</v>
      </c>
      <c r="B8" s="990"/>
      <c r="C8" s="990"/>
      <c r="D8" s="990"/>
      <c r="E8" s="990"/>
      <c r="F8" s="990"/>
      <c r="G8" s="990"/>
      <c r="H8" s="990"/>
      <c r="I8" s="990"/>
      <c r="J8" s="990"/>
      <c r="K8" s="991"/>
      <c r="L8" s="123" t="s">
        <v>47</v>
      </c>
      <c r="M8" s="989" t="s">
        <v>651</v>
      </c>
      <c r="N8" s="989"/>
      <c r="O8" s="989"/>
      <c r="P8" s="1003"/>
    </row>
    <row r="9" spans="1:16">
      <c r="A9" s="1160" t="s">
        <v>630</v>
      </c>
      <c r="B9" s="1161"/>
      <c r="C9" s="1161"/>
      <c r="D9" s="1162"/>
      <c r="E9" s="1163">
        <f>SUM('R. TODAS'!F9:G9)</f>
        <v>5</v>
      </c>
      <c r="F9" s="1164"/>
      <c r="G9" s="1164"/>
      <c r="H9" s="1164"/>
      <c r="I9" s="1164"/>
      <c r="J9" s="1164"/>
      <c r="K9" s="1165"/>
      <c r="L9" s="1122" t="s">
        <v>56</v>
      </c>
      <c r="M9" s="1166" t="s">
        <v>656</v>
      </c>
      <c r="N9" s="1166"/>
      <c r="O9" s="1166"/>
      <c r="P9" s="1167"/>
    </row>
    <row r="10" spans="1:16">
      <c r="A10" s="1172" t="s">
        <v>632</v>
      </c>
      <c r="B10" s="1173"/>
      <c r="C10" s="1173"/>
      <c r="D10" s="1174"/>
      <c r="E10" s="1175">
        <f>SUM('R. TODAS'!F10:G10)</f>
        <v>48</v>
      </c>
      <c r="F10" s="1176"/>
      <c r="G10" s="1176"/>
      <c r="H10" s="1176"/>
      <c r="I10" s="1176"/>
      <c r="J10" s="1176"/>
      <c r="K10" s="1177"/>
      <c r="L10" s="1123"/>
      <c r="M10" s="1168"/>
      <c r="N10" s="1168"/>
      <c r="O10" s="1168"/>
      <c r="P10" s="1169"/>
    </row>
    <row r="11" spans="1:16">
      <c r="A11" s="1178" t="s">
        <v>633</v>
      </c>
      <c r="B11" s="1179"/>
      <c r="C11" s="1179"/>
      <c r="D11" s="1180"/>
      <c r="E11" s="1175">
        <f>SUM('R. TODAS'!F11:G11)</f>
        <v>41</v>
      </c>
      <c r="F11" s="1176"/>
      <c r="G11" s="1176"/>
      <c r="H11" s="1176"/>
      <c r="I11" s="1176"/>
      <c r="J11" s="1176"/>
      <c r="K11" s="1177"/>
      <c r="L11" s="1123"/>
      <c r="M11" s="1168"/>
      <c r="N11" s="1168"/>
      <c r="O11" s="1168"/>
      <c r="P11" s="1169"/>
    </row>
    <row r="12" spans="1:16" ht="15.75" thickBot="1">
      <c r="A12" s="1181" t="s">
        <v>634</v>
      </c>
      <c r="B12" s="1182"/>
      <c r="C12" s="1182"/>
      <c r="D12" s="1183"/>
      <c r="E12" s="1184">
        <f>SUM('R. TODAS'!F12:G12)</f>
        <v>0</v>
      </c>
      <c r="F12" s="1185"/>
      <c r="G12" s="1185"/>
      <c r="H12" s="1185"/>
      <c r="I12" s="1185"/>
      <c r="J12" s="1185"/>
      <c r="K12" s="1186"/>
      <c r="L12" s="928"/>
      <c r="M12" s="1170"/>
      <c r="N12" s="1170"/>
      <c r="O12" s="1170"/>
      <c r="P12" s="1171"/>
    </row>
    <row r="13" spans="1:16" ht="15.75" thickBot="1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187" t="s">
        <v>96</v>
      </c>
      <c r="B14" s="1187"/>
      <c r="C14" s="1187"/>
      <c r="D14" s="1187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</row>
    <row r="15" spans="1:16">
      <c r="A15" s="1190" t="s">
        <v>98</v>
      </c>
      <c r="B15" s="1190"/>
      <c r="C15" s="1190"/>
      <c r="D15" s="1191"/>
      <c r="E15" s="1076">
        <f>SUM('R. TODAS'!F16)</f>
        <v>0</v>
      </c>
      <c r="F15" s="1077"/>
      <c r="G15" s="1077"/>
      <c r="H15" s="1078"/>
      <c r="I15" s="1192" t="s">
        <v>99</v>
      </c>
      <c r="J15" s="1193"/>
      <c r="K15" s="1193"/>
      <c r="L15" s="1194"/>
      <c r="M15" s="1076">
        <f>SUM('R. TODAS'!P16)</f>
        <v>0</v>
      </c>
      <c r="N15" s="1077"/>
      <c r="O15" s="1077"/>
      <c r="P15" s="1078"/>
    </row>
    <row r="16" spans="1:16">
      <c r="A16" s="427" t="s">
        <v>101</v>
      </c>
      <c r="B16" s="427"/>
      <c r="C16" s="427"/>
      <c r="D16" s="936"/>
      <c r="E16" s="1065">
        <f>SUM('R. TODAS'!F17)</f>
        <v>0</v>
      </c>
      <c r="F16" s="1066"/>
      <c r="G16" s="1066"/>
      <c r="H16" s="1067"/>
      <c r="I16" s="623" t="s">
        <v>102</v>
      </c>
      <c r="J16" s="1188"/>
      <c r="K16" s="1188"/>
      <c r="L16" s="1189"/>
      <c r="M16" s="1065">
        <f>SUM('R. TODAS'!P17)</f>
        <v>1</v>
      </c>
      <c r="N16" s="1066"/>
      <c r="O16" s="1066"/>
      <c r="P16" s="1067"/>
    </row>
    <row r="17" spans="1:16">
      <c r="A17" s="427" t="s">
        <v>104</v>
      </c>
      <c r="B17" s="427"/>
      <c r="C17" s="427"/>
      <c r="D17" s="936"/>
      <c r="E17" s="1065">
        <f>SUM('R. TODAS'!F18)</f>
        <v>1</v>
      </c>
      <c r="F17" s="1066"/>
      <c r="G17" s="1066"/>
      <c r="H17" s="1067"/>
      <c r="I17" s="623" t="s">
        <v>421</v>
      </c>
      <c r="J17" s="1188"/>
      <c r="K17" s="1188"/>
      <c r="L17" s="1189"/>
      <c r="M17" s="1065">
        <f>SUM('R. TODAS'!P18)</f>
        <v>0</v>
      </c>
      <c r="N17" s="1066"/>
      <c r="O17" s="1066"/>
      <c r="P17" s="1067"/>
    </row>
    <row r="18" spans="1:16">
      <c r="A18" s="427" t="s">
        <v>107</v>
      </c>
      <c r="B18" s="427"/>
      <c r="C18" s="427"/>
      <c r="D18" s="936"/>
      <c r="E18" s="1065">
        <f>SUM('R. TODAS'!F19)</f>
        <v>7</v>
      </c>
      <c r="F18" s="1066"/>
      <c r="G18" s="1066"/>
      <c r="H18" s="1067"/>
      <c r="I18" s="623" t="s">
        <v>424</v>
      </c>
      <c r="J18" s="1188"/>
      <c r="K18" s="1188"/>
      <c r="L18" s="1189"/>
      <c r="M18" s="1065">
        <f>SUM('R. TODAS'!P19)</f>
        <v>0</v>
      </c>
      <c r="N18" s="1066"/>
      <c r="O18" s="1066"/>
      <c r="P18" s="1067"/>
    </row>
    <row r="19" spans="1:16">
      <c r="A19" s="966" t="s">
        <v>110</v>
      </c>
      <c r="B19" s="966"/>
      <c r="C19" s="966"/>
      <c r="D19" s="967"/>
      <c r="E19" s="1081">
        <f>SUM('R. TODAS'!F20)</f>
        <v>0</v>
      </c>
      <c r="F19" s="1082"/>
      <c r="G19" s="1082"/>
      <c r="H19" s="1083"/>
      <c r="I19" s="1195" t="s">
        <v>111</v>
      </c>
      <c r="J19" s="1196"/>
      <c r="K19" s="1196"/>
      <c r="L19" s="1197"/>
      <c r="M19" s="1081">
        <f>SUM('R. TODAS'!P20)</f>
        <v>0</v>
      </c>
      <c r="N19" s="1082"/>
      <c r="O19" s="1082"/>
      <c r="P19" s="1083"/>
    </row>
    <row r="20" spans="1:16">
      <c r="A20" s="966" t="s">
        <v>113</v>
      </c>
      <c r="B20" s="966"/>
      <c r="C20" s="966"/>
      <c r="D20" s="967"/>
      <c r="E20" s="1081">
        <f>SUM('R. TODAS'!F21)</f>
        <v>0</v>
      </c>
      <c r="F20" s="1082"/>
      <c r="G20" s="1082"/>
      <c r="H20" s="1083"/>
      <c r="I20" s="1195" t="s">
        <v>114</v>
      </c>
      <c r="J20" s="1196"/>
      <c r="K20" s="1196"/>
      <c r="L20" s="1197"/>
      <c r="M20" s="1081">
        <f>SUM('R. TODAS'!P21)</f>
        <v>0</v>
      </c>
      <c r="N20" s="1082"/>
      <c r="O20" s="1082"/>
      <c r="P20" s="1083"/>
    </row>
    <row r="21" spans="1:16">
      <c r="A21" s="966" t="s">
        <v>116</v>
      </c>
      <c r="B21" s="966"/>
      <c r="C21" s="966"/>
      <c r="D21" s="967"/>
      <c r="E21" s="1081">
        <f>SUM('R. TODAS'!F22)</f>
        <v>0</v>
      </c>
      <c r="F21" s="1082"/>
      <c r="G21" s="1082"/>
      <c r="H21" s="1083"/>
      <c r="I21" s="1195" t="s">
        <v>117</v>
      </c>
      <c r="J21" s="1196"/>
      <c r="K21" s="1196"/>
      <c r="L21" s="1197"/>
      <c r="M21" s="1081">
        <f>SUM('R. TODAS'!P22)</f>
        <v>0</v>
      </c>
      <c r="N21" s="1082"/>
      <c r="O21" s="1082"/>
      <c r="P21" s="1083"/>
    </row>
    <row r="22" spans="1:16">
      <c r="A22" s="966" t="s">
        <v>119</v>
      </c>
      <c r="B22" s="966"/>
      <c r="C22" s="966"/>
      <c r="D22" s="967"/>
      <c r="E22" s="1081">
        <f>SUM('R. TODAS'!F23)</f>
        <v>3</v>
      </c>
      <c r="F22" s="1082"/>
      <c r="G22" s="1082"/>
      <c r="H22" s="1083"/>
      <c r="I22" s="1195" t="s">
        <v>120</v>
      </c>
      <c r="J22" s="1196"/>
      <c r="K22" s="1196"/>
      <c r="L22" s="1197"/>
      <c r="M22" s="1081">
        <f>SUM('R. TODAS'!P23)</f>
        <v>0</v>
      </c>
      <c r="N22" s="1082"/>
      <c r="O22" s="1082"/>
      <c r="P22" s="1083"/>
    </row>
    <row r="23" spans="1:16">
      <c r="A23" s="966" t="s">
        <v>122</v>
      </c>
      <c r="B23" s="966"/>
      <c r="C23" s="966"/>
      <c r="D23" s="967"/>
      <c r="E23" s="1081">
        <f>SUM('R. TODAS'!F24)</f>
        <v>0</v>
      </c>
      <c r="F23" s="1082"/>
      <c r="G23" s="1082"/>
      <c r="H23" s="1083"/>
      <c r="I23" s="1195" t="s">
        <v>123</v>
      </c>
      <c r="J23" s="1196"/>
      <c r="K23" s="1196"/>
      <c r="L23" s="1197"/>
      <c r="M23" s="1081">
        <f>SUM('R. TODAS'!P24)</f>
        <v>0</v>
      </c>
      <c r="N23" s="1082"/>
      <c r="O23" s="1082"/>
      <c r="P23" s="1083"/>
    </row>
    <row r="24" spans="1:16">
      <c r="A24" s="716" t="s">
        <v>125</v>
      </c>
      <c r="B24" s="716"/>
      <c r="C24" s="716"/>
      <c r="D24" s="717"/>
      <c r="E24" s="1084">
        <f>SUM('R. TODAS'!F25)</f>
        <v>0</v>
      </c>
      <c r="F24" s="1085"/>
      <c r="G24" s="1085"/>
      <c r="H24" s="1086"/>
      <c r="I24" s="1198" t="s">
        <v>126</v>
      </c>
      <c r="J24" s="1199"/>
      <c r="K24" s="1199"/>
      <c r="L24" s="1200"/>
      <c r="M24" s="1084">
        <f>SUM('R. TODAS'!P25)</f>
        <v>0</v>
      </c>
      <c r="N24" s="1085"/>
      <c r="O24" s="1085"/>
      <c r="P24" s="1086"/>
    </row>
    <row r="25" spans="1:16">
      <c r="A25" s="716" t="s">
        <v>128</v>
      </c>
      <c r="B25" s="716"/>
      <c r="C25" s="716"/>
      <c r="D25" s="717"/>
      <c r="E25" s="1084">
        <f>SUM('R. TODAS'!F26)</f>
        <v>0</v>
      </c>
      <c r="F25" s="1085"/>
      <c r="G25" s="1085"/>
      <c r="H25" s="1086"/>
      <c r="I25" s="1198" t="s">
        <v>129</v>
      </c>
      <c r="J25" s="1199"/>
      <c r="K25" s="1199"/>
      <c r="L25" s="1200"/>
      <c r="M25" s="1084">
        <f>SUM('R. TODAS'!P26)</f>
        <v>0</v>
      </c>
      <c r="N25" s="1085"/>
      <c r="O25" s="1085"/>
      <c r="P25" s="1086"/>
    </row>
    <row r="26" spans="1:16" ht="15.75" thickBot="1">
      <c r="A26" s="716" t="s">
        <v>132</v>
      </c>
      <c r="B26" s="716"/>
      <c r="C26" s="716"/>
      <c r="D26" s="717"/>
      <c r="E26" s="1084">
        <f>SUM('R. TODAS'!F27)</f>
        <v>0</v>
      </c>
      <c r="F26" s="1085"/>
      <c r="G26" s="1085"/>
      <c r="H26" s="1086"/>
      <c r="I26" s="1198" t="s">
        <v>133</v>
      </c>
      <c r="J26" s="1199"/>
      <c r="K26" s="1199"/>
      <c r="L26" s="1200"/>
      <c r="M26" s="1089">
        <f>SUM('R. TODAS'!P27)</f>
        <v>0</v>
      </c>
      <c r="N26" s="1090"/>
      <c r="O26" s="1090"/>
      <c r="P26" s="1091"/>
    </row>
    <row r="27" spans="1:16" ht="15.75" thickBot="1">
      <c r="A27" s="1044" t="s">
        <v>135</v>
      </c>
      <c r="B27" s="1044"/>
      <c r="C27" s="1044"/>
      <c r="D27" s="1201"/>
      <c r="E27" s="1089">
        <f>SUM('R. TODAS'!F28)</f>
        <v>0</v>
      </c>
      <c r="F27" s="1090"/>
      <c r="G27" s="1090"/>
      <c r="H27" s="1091"/>
      <c r="I27" s="1202" t="s">
        <v>136</v>
      </c>
      <c r="J27" s="1203"/>
      <c r="K27" s="1203"/>
      <c r="L27" s="1204"/>
      <c r="M27" s="1205">
        <f>SUM(E15+E16+E17+E18+E19+E20+E21+E22+E23+E24+E26+E25+E27+M26+M25+M24+M23+M22+M21+M20+M19+M18+M17+M16+M15)</f>
        <v>12</v>
      </c>
      <c r="N27" s="1096"/>
      <c r="O27" s="1096"/>
      <c r="P27" s="1097"/>
    </row>
    <row r="28" spans="1:16" ht="15.75" thickBot="1">
      <c r="A28" s="1"/>
      <c r="B28" s="1"/>
      <c r="C28" s="1"/>
      <c r="D28" s="1"/>
    </row>
    <row r="29" spans="1:16">
      <c r="A29" s="1206" t="s">
        <v>106</v>
      </c>
      <c r="B29" s="1207"/>
      <c r="C29" s="1207"/>
      <c r="D29" s="1207"/>
      <c r="E29" s="1207"/>
      <c r="F29" s="1207"/>
      <c r="G29" s="1207"/>
      <c r="H29" s="1208"/>
      <c r="I29" s="1209" t="s">
        <v>217</v>
      </c>
      <c r="J29" s="1210"/>
      <c r="K29" s="1210"/>
      <c r="L29" s="1210"/>
      <c r="M29" s="1210"/>
      <c r="N29" s="1210"/>
      <c r="O29" s="1210"/>
      <c r="P29" s="1211"/>
    </row>
    <row r="30" spans="1:16" ht="15.75" thickBot="1">
      <c r="A30" s="1136" t="s">
        <v>118</v>
      </c>
      <c r="B30" s="1137"/>
      <c r="C30" s="1137"/>
      <c r="D30" s="1137"/>
      <c r="E30" s="1103">
        <f>SUM('R. TODAS'!F34)</f>
        <v>1045</v>
      </c>
      <c r="F30" s="1103"/>
      <c r="G30" s="1103"/>
      <c r="H30" s="1104"/>
      <c r="I30" s="1212" t="s">
        <v>143</v>
      </c>
      <c r="J30" s="1119"/>
      <c r="K30" s="1119"/>
      <c r="L30" s="1119"/>
      <c r="M30" s="1016">
        <f>SUM('R. TODAS'!F46:H46)</f>
        <v>3</v>
      </c>
      <c r="N30" s="1016"/>
      <c r="O30" s="1016"/>
      <c r="P30" s="1213"/>
    </row>
    <row r="31" spans="1:16">
      <c r="A31" s="1136" t="s">
        <v>121</v>
      </c>
      <c r="B31" s="1137"/>
      <c r="C31" s="1137"/>
      <c r="D31" s="1137"/>
      <c r="E31" s="1103">
        <f>SUM('R. TODAS'!F35)</f>
        <v>763</v>
      </c>
      <c r="F31" s="1103"/>
      <c r="G31" s="1103"/>
      <c r="H31" s="1104"/>
    </row>
    <row r="32" spans="1:16">
      <c r="A32" s="1142" t="s">
        <v>124</v>
      </c>
      <c r="B32" s="1143"/>
      <c r="C32" s="1143"/>
      <c r="D32" s="1143"/>
      <c r="E32" s="1107">
        <f>SUM('R. TODAS'!F36)</f>
        <v>0</v>
      </c>
      <c r="F32" s="1107"/>
      <c r="G32" s="1107"/>
      <c r="H32" s="1108"/>
    </row>
    <row r="33" spans="1:16">
      <c r="A33" s="1142" t="s">
        <v>127</v>
      </c>
      <c r="B33" s="1143"/>
      <c r="C33" s="1143"/>
      <c r="D33" s="1143"/>
      <c r="E33" s="1107">
        <f>SUM('R. TODAS'!F37)</f>
        <v>1</v>
      </c>
      <c r="F33" s="1107"/>
      <c r="G33" s="1107"/>
      <c r="H33" s="1108"/>
    </row>
    <row r="34" spans="1:16">
      <c r="A34" s="1142" t="s">
        <v>130</v>
      </c>
      <c r="B34" s="1143"/>
      <c r="C34" s="1143"/>
      <c r="D34" s="1143"/>
      <c r="E34" s="1107">
        <f>SUM('R. TODAS'!F38)</f>
        <v>4</v>
      </c>
      <c r="F34" s="1107"/>
      <c r="G34" s="1107"/>
      <c r="H34" s="1108"/>
    </row>
    <row r="35" spans="1:16">
      <c r="A35" s="1148" t="s">
        <v>134</v>
      </c>
      <c r="B35" s="1149"/>
      <c r="C35" s="1149"/>
      <c r="D35" s="1149"/>
      <c r="E35" s="1111">
        <f>SUM('R. TODAS'!F39)</f>
        <v>0</v>
      </c>
      <c r="F35" s="1111"/>
      <c r="G35" s="1111"/>
      <c r="H35" s="1112"/>
    </row>
    <row r="36" spans="1:16" ht="15.75" thickBot="1">
      <c r="A36" s="1154" t="s">
        <v>137</v>
      </c>
      <c r="B36" s="1155"/>
      <c r="C36" s="1155"/>
      <c r="D36" s="1155"/>
      <c r="E36" s="1114">
        <f>SUM('R. TODAS'!F40)</f>
        <v>0</v>
      </c>
      <c r="F36" s="1114"/>
      <c r="G36" s="1114"/>
      <c r="H36" s="1115"/>
    </row>
    <row r="39" spans="1:16">
      <c r="A39" s="1"/>
      <c r="B39" s="1"/>
      <c r="C39" s="1"/>
      <c r="D39" s="1"/>
    </row>
    <row r="40" spans="1:16">
      <c r="A40" s="1"/>
      <c r="B40" s="1"/>
      <c r="C40" s="1"/>
      <c r="D40" s="1"/>
      <c r="H40" s="1"/>
    </row>
    <row r="41" spans="1:16">
      <c r="A41" s="1"/>
      <c r="B41" s="1"/>
      <c r="C41" s="1"/>
      <c r="D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</sheetData>
  <mergeCells count="85">
    <mergeCell ref="A35:D35"/>
    <mergeCell ref="E35:H35"/>
    <mergeCell ref="A36:D36"/>
    <mergeCell ref="E36:H36"/>
    <mergeCell ref="A32:D32"/>
    <mergeCell ref="E32:H32"/>
    <mergeCell ref="A33:D33"/>
    <mergeCell ref="E33:H33"/>
    <mergeCell ref="A34:D34"/>
    <mergeCell ref="E34:H34"/>
    <mergeCell ref="A30:D30"/>
    <mergeCell ref="E30:H30"/>
    <mergeCell ref="I30:L30"/>
    <mergeCell ref="M30:P30"/>
    <mergeCell ref="A31:D31"/>
    <mergeCell ref="E31:H31"/>
    <mergeCell ref="A27:D27"/>
    <mergeCell ref="E27:H27"/>
    <mergeCell ref="I27:L27"/>
    <mergeCell ref="M27:P27"/>
    <mergeCell ref="A29:H29"/>
    <mergeCell ref="I29:P29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17:D17"/>
    <mergeCell ref="E17:H17"/>
    <mergeCell ref="I17:L17"/>
    <mergeCell ref="M17:P17"/>
    <mergeCell ref="A18:D18"/>
    <mergeCell ref="E18:H18"/>
    <mergeCell ref="I18:L18"/>
    <mergeCell ref="M18:P18"/>
    <mergeCell ref="A14:P14"/>
    <mergeCell ref="A16:D16"/>
    <mergeCell ref="E16:H16"/>
    <mergeCell ref="I16:L16"/>
    <mergeCell ref="M16:P16"/>
    <mergeCell ref="A15:D15"/>
    <mergeCell ref="E15:H15"/>
    <mergeCell ref="I15:L15"/>
    <mergeCell ref="M15:P15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</mergeCells>
  <conditionalFormatting sqref="E12">
    <cfRule type="cellIs" dxfId="9" priority="2" operator="greaterThan">
      <formula>0</formula>
    </cfRule>
  </conditionalFormatting>
  <conditionalFormatting sqref="E12">
    <cfRule type="cellIs" dxfId="8" priority="1" operator="greaterThan">
      <formula>0</formula>
    </cfRule>
  </conditionalFormatting>
  <pageMargins left="0.7" right="0.7" top="0.75" bottom="0.75" header="0.3" footer="0.3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P45"/>
  <sheetViews>
    <sheetView topLeftCell="A15" zoomScaleNormal="100" workbookViewId="0">
      <selection activeCell="I27" sqref="I27:L27"/>
    </sheetView>
  </sheetViews>
  <sheetFormatPr defaultColWidth="11.42578125" defaultRowHeight="15"/>
  <cols>
    <col min="1" max="16" width="7" customWidth="1"/>
  </cols>
  <sheetData>
    <row r="1" spans="1:16">
      <c r="A1" s="1121" t="s">
        <v>657</v>
      </c>
      <c r="B1" s="1121"/>
      <c r="C1" s="1121"/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1121"/>
      <c r="P1" s="1121"/>
    </row>
    <row r="2" spans="1:16">
      <c r="A2" s="1121"/>
      <c r="B2" s="1121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</row>
    <row r="3" spans="1:16">
      <c r="A3" s="1121"/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6">
      <c r="A4" s="1121"/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6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45" t="s">
        <v>628</v>
      </c>
      <c r="B8" s="990"/>
      <c r="C8" s="990"/>
      <c r="D8" s="990"/>
      <c r="E8" s="990"/>
      <c r="F8" s="990"/>
      <c r="G8" s="990"/>
      <c r="H8" s="990"/>
      <c r="I8" s="990"/>
      <c r="J8" s="990"/>
      <c r="K8" s="991"/>
      <c r="L8" s="123" t="s">
        <v>47</v>
      </c>
      <c r="M8" s="989" t="s">
        <v>651</v>
      </c>
      <c r="N8" s="989"/>
      <c r="O8" s="989"/>
      <c r="P8" s="1003"/>
    </row>
    <row r="9" spans="1:16">
      <c r="A9" s="1214" t="s">
        <v>630</v>
      </c>
      <c r="B9" s="1215"/>
      <c r="C9" s="1215"/>
      <c r="D9" s="1216"/>
      <c r="E9" s="1163">
        <f>SUM('R. TODAS'!G9:I9)</f>
        <v>0</v>
      </c>
      <c r="F9" s="1164"/>
      <c r="G9" s="1164"/>
      <c r="H9" s="1164"/>
      <c r="I9" s="1164"/>
      <c r="J9" s="1164"/>
      <c r="K9" s="1165"/>
      <c r="L9" s="1122" t="s">
        <v>59</v>
      </c>
      <c r="M9" s="1124" t="s">
        <v>658</v>
      </c>
      <c r="N9" s="1124"/>
      <c r="O9" s="1124"/>
      <c r="P9" s="1125"/>
    </row>
    <row r="10" spans="1:16">
      <c r="A10" s="1172" t="s">
        <v>632</v>
      </c>
      <c r="B10" s="1173"/>
      <c r="C10" s="1173"/>
      <c r="D10" s="1174"/>
      <c r="E10" s="1175">
        <f>SUM('R. TODAS'!G10:I10)</f>
        <v>0</v>
      </c>
      <c r="F10" s="1176"/>
      <c r="G10" s="1176"/>
      <c r="H10" s="1176"/>
      <c r="I10" s="1176"/>
      <c r="J10" s="1176"/>
      <c r="K10" s="1177"/>
      <c r="L10" s="1123"/>
      <c r="M10" s="1126"/>
      <c r="N10" s="1126"/>
      <c r="O10" s="1126"/>
      <c r="P10" s="1127"/>
    </row>
    <row r="11" spans="1:16">
      <c r="A11" s="1178" t="s">
        <v>633</v>
      </c>
      <c r="B11" s="1179"/>
      <c r="C11" s="1179"/>
      <c r="D11" s="1180"/>
      <c r="E11" s="1175">
        <f>SUM('R. TODAS'!G11:I11)</f>
        <v>0</v>
      </c>
      <c r="F11" s="1176"/>
      <c r="G11" s="1176"/>
      <c r="H11" s="1176"/>
      <c r="I11" s="1176"/>
      <c r="J11" s="1176"/>
      <c r="K11" s="1177"/>
      <c r="L11" s="1123"/>
      <c r="M11" s="1126"/>
      <c r="N11" s="1126"/>
      <c r="O11" s="1126"/>
      <c r="P11" s="1127"/>
    </row>
    <row r="12" spans="1:16" ht="15.75" thickBot="1">
      <c r="A12" s="1181" t="s">
        <v>634</v>
      </c>
      <c r="B12" s="1182"/>
      <c r="C12" s="1182"/>
      <c r="D12" s="1183"/>
      <c r="E12" s="1184">
        <f>SUM('R. TODAS'!G12:I12)</f>
        <v>0</v>
      </c>
      <c r="F12" s="1185"/>
      <c r="G12" s="1185"/>
      <c r="H12" s="1185"/>
      <c r="I12" s="1185"/>
      <c r="J12" s="1185"/>
      <c r="K12" s="1186"/>
      <c r="L12" s="928"/>
      <c r="M12" s="1128"/>
      <c r="N12" s="1128"/>
      <c r="O12" s="1128"/>
      <c r="P12" s="1129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439" t="s">
        <v>96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</row>
    <row r="16" spans="1:16">
      <c r="A16" s="1073" t="s">
        <v>98</v>
      </c>
      <c r="B16" s="1074"/>
      <c r="C16" s="1074"/>
      <c r="D16" s="1075"/>
      <c r="E16" s="1076">
        <f>SUM('R. TODAS'!G16)</f>
        <v>0</v>
      </c>
      <c r="F16" s="1077"/>
      <c r="G16" s="1077"/>
      <c r="H16" s="1078"/>
      <c r="I16" s="1192" t="s">
        <v>99</v>
      </c>
      <c r="J16" s="1193"/>
      <c r="K16" s="1193"/>
      <c r="L16" s="1194"/>
      <c r="M16" s="1076">
        <f>SUM('R. TODAS'!Q16)</f>
        <v>0</v>
      </c>
      <c r="N16" s="1077"/>
      <c r="O16" s="1077"/>
      <c r="P16" s="1078"/>
    </row>
    <row r="17" spans="1:16">
      <c r="A17" s="643" t="s">
        <v>101</v>
      </c>
      <c r="B17" s="427"/>
      <c r="C17" s="427"/>
      <c r="D17" s="936"/>
      <c r="E17" s="1065">
        <f>SUM('R. TODAS'!G17)</f>
        <v>0</v>
      </c>
      <c r="F17" s="1066"/>
      <c r="G17" s="1066"/>
      <c r="H17" s="1067"/>
      <c r="I17" s="623" t="s">
        <v>102</v>
      </c>
      <c r="J17" s="1188"/>
      <c r="K17" s="1188"/>
      <c r="L17" s="1189"/>
      <c r="M17" s="1065">
        <f>SUM('R. TODAS'!Q17)</f>
        <v>0</v>
      </c>
      <c r="N17" s="1066"/>
      <c r="O17" s="1066"/>
      <c r="P17" s="1067"/>
    </row>
    <row r="18" spans="1:16">
      <c r="A18" s="643" t="s">
        <v>104</v>
      </c>
      <c r="B18" s="427"/>
      <c r="C18" s="427"/>
      <c r="D18" s="936"/>
      <c r="E18" s="1065">
        <f>SUM('R. TODAS'!G18)</f>
        <v>0</v>
      </c>
      <c r="F18" s="1066"/>
      <c r="G18" s="1066"/>
      <c r="H18" s="1067"/>
      <c r="I18" s="623" t="s">
        <v>421</v>
      </c>
      <c r="J18" s="1188"/>
      <c r="K18" s="1188"/>
      <c r="L18" s="1189"/>
      <c r="M18" s="1065">
        <f>SUM('R. TODAS'!Q18)</f>
        <v>0</v>
      </c>
      <c r="N18" s="1066"/>
      <c r="O18" s="1066"/>
      <c r="P18" s="1067"/>
    </row>
    <row r="19" spans="1:16">
      <c r="A19" s="643" t="s">
        <v>636</v>
      </c>
      <c r="B19" s="427"/>
      <c r="C19" s="427"/>
      <c r="D19" s="936"/>
      <c r="E19" s="1065">
        <f>SUM('R. TODAS'!G19)</f>
        <v>0</v>
      </c>
      <c r="F19" s="1066"/>
      <c r="G19" s="1066"/>
      <c r="H19" s="1067"/>
      <c r="I19" s="623" t="s">
        <v>424</v>
      </c>
      <c r="J19" s="1188"/>
      <c r="K19" s="1188"/>
      <c r="L19" s="1189"/>
      <c r="M19" s="1065">
        <f>SUM('R. TODAS'!Q19)</f>
        <v>0</v>
      </c>
      <c r="N19" s="1066"/>
      <c r="O19" s="1066"/>
      <c r="P19" s="1067"/>
    </row>
    <row r="20" spans="1:16">
      <c r="A20" s="1080" t="s">
        <v>110</v>
      </c>
      <c r="B20" s="966"/>
      <c r="C20" s="966"/>
      <c r="D20" s="967"/>
      <c r="E20" s="1081">
        <f>SUM('R. TODAS'!G20)</f>
        <v>0</v>
      </c>
      <c r="F20" s="1082"/>
      <c r="G20" s="1082"/>
      <c r="H20" s="1083"/>
      <c r="I20" s="1195" t="s">
        <v>111</v>
      </c>
      <c r="J20" s="1196"/>
      <c r="K20" s="1196"/>
      <c r="L20" s="1197"/>
      <c r="M20" s="1081">
        <f>SUM('R. TODAS'!Q20)</f>
        <v>0</v>
      </c>
      <c r="N20" s="1082"/>
      <c r="O20" s="1082"/>
      <c r="P20" s="1083"/>
    </row>
    <row r="21" spans="1:16">
      <c r="A21" s="1080" t="s">
        <v>113</v>
      </c>
      <c r="B21" s="966"/>
      <c r="C21" s="966"/>
      <c r="D21" s="967"/>
      <c r="E21" s="1081">
        <f>SUM('R. TODAS'!G21)</f>
        <v>0</v>
      </c>
      <c r="F21" s="1082"/>
      <c r="G21" s="1082"/>
      <c r="H21" s="1083"/>
      <c r="I21" s="1195" t="s">
        <v>114</v>
      </c>
      <c r="J21" s="1196"/>
      <c r="K21" s="1196"/>
      <c r="L21" s="1197"/>
      <c r="M21" s="1081">
        <f>SUM('R. TODAS'!Q21)</f>
        <v>0</v>
      </c>
      <c r="N21" s="1082"/>
      <c r="O21" s="1082"/>
      <c r="P21" s="1083"/>
    </row>
    <row r="22" spans="1:16">
      <c r="A22" s="1080" t="s">
        <v>116</v>
      </c>
      <c r="B22" s="966"/>
      <c r="C22" s="966"/>
      <c r="D22" s="967"/>
      <c r="E22" s="1081">
        <f>SUM('R. TODAS'!G22)</f>
        <v>0</v>
      </c>
      <c r="F22" s="1082"/>
      <c r="G22" s="1082"/>
      <c r="H22" s="1083"/>
      <c r="I22" s="1195" t="s">
        <v>117</v>
      </c>
      <c r="J22" s="1196"/>
      <c r="K22" s="1196"/>
      <c r="L22" s="1197"/>
      <c r="M22" s="1081">
        <f>SUM('R. TODAS'!Q22)</f>
        <v>0</v>
      </c>
      <c r="N22" s="1082"/>
      <c r="O22" s="1082"/>
      <c r="P22" s="1083"/>
    </row>
    <row r="23" spans="1:16">
      <c r="A23" s="1080" t="s">
        <v>119</v>
      </c>
      <c r="B23" s="966"/>
      <c r="C23" s="966"/>
      <c r="D23" s="967"/>
      <c r="E23" s="1081">
        <f>SUM('R. TODAS'!G23)</f>
        <v>0</v>
      </c>
      <c r="F23" s="1082"/>
      <c r="G23" s="1082"/>
      <c r="H23" s="1083"/>
      <c r="I23" s="1195" t="s">
        <v>120</v>
      </c>
      <c r="J23" s="1196"/>
      <c r="K23" s="1196"/>
      <c r="L23" s="1197"/>
      <c r="M23" s="1081">
        <f>SUM('R. TODAS'!Q23)</f>
        <v>0</v>
      </c>
      <c r="N23" s="1082"/>
      <c r="O23" s="1082"/>
      <c r="P23" s="1083"/>
    </row>
    <row r="24" spans="1:16">
      <c r="A24" s="1080" t="s">
        <v>122</v>
      </c>
      <c r="B24" s="966"/>
      <c r="C24" s="966"/>
      <c r="D24" s="967"/>
      <c r="E24" s="1081">
        <f>SUM('R. TODAS'!G24)</f>
        <v>0</v>
      </c>
      <c r="F24" s="1082"/>
      <c r="G24" s="1082"/>
      <c r="H24" s="1083"/>
      <c r="I24" s="1195" t="s">
        <v>123</v>
      </c>
      <c r="J24" s="1196"/>
      <c r="K24" s="1196"/>
      <c r="L24" s="1197"/>
      <c r="M24" s="1081">
        <f>SUM('R. TODAS'!Q24)</f>
        <v>0</v>
      </c>
      <c r="N24" s="1082"/>
      <c r="O24" s="1082"/>
      <c r="P24" s="1083"/>
    </row>
    <row r="25" spans="1:16">
      <c r="A25" s="715" t="s">
        <v>125</v>
      </c>
      <c r="B25" s="716"/>
      <c r="C25" s="716"/>
      <c r="D25" s="717"/>
      <c r="E25" s="1084">
        <f>SUM('R. TODAS'!G25)</f>
        <v>0</v>
      </c>
      <c r="F25" s="1085"/>
      <c r="G25" s="1085"/>
      <c r="H25" s="1086"/>
      <c r="I25" s="1198" t="s">
        <v>126</v>
      </c>
      <c r="J25" s="1199"/>
      <c r="K25" s="1199"/>
      <c r="L25" s="1200"/>
      <c r="M25" s="1084">
        <f>SUM('R. TODAS'!Q25)</f>
        <v>0</v>
      </c>
      <c r="N25" s="1085"/>
      <c r="O25" s="1085"/>
      <c r="P25" s="1086"/>
    </row>
    <row r="26" spans="1:16">
      <c r="A26" s="715" t="s">
        <v>128</v>
      </c>
      <c r="B26" s="716"/>
      <c r="C26" s="716"/>
      <c r="D26" s="717"/>
      <c r="E26" s="1084">
        <f>SUM('R. TODAS'!G26)</f>
        <v>0</v>
      </c>
      <c r="F26" s="1085"/>
      <c r="G26" s="1085"/>
      <c r="H26" s="1086"/>
      <c r="I26" s="1198" t="s">
        <v>129</v>
      </c>
      <c r="J26" s="1199"/>
      <c r="K26" s="1199"/>
      <c r="L26" s="1200"/>
      <c r="M26" s="1084">
        <f>SUM('R. TODAS'!Q26)</f>
        <v>0</v>
      </c>
      <c r="N26" s="1085"/>
      <c r="O26" s="1085"/>
      <c r="P26" s="1086"/>
    </row>
    <row r="27" spans="1:16" ht="15.75" thickBot="1">
      <c r="A27" s="715" t="s">
        <v>132</v>
      </c>
      <c r="B27" s="716"/>
      <c r="C27" s="716"/>
      <c r="D27" s="717"/>
      <c r="E27" s="1084">
        <f>SUM('R. TODAS'!G27)</f>
        <v>0</v>
      </c>
      <c r="F27" s="1085"/>
      <c r="G27" s="1085"/>
      <c r="H27" s="1086"/>
      <c r="I27" s="1198" t="s">
        <v>133</v>
      </c>
      <c r="J27" s="1199"/>
      <c r="K27" s="1199"/>
      <c r="L27" s="1200"/>
      <c r="M27" s="1089">
        <f>SUM('R. TODAS'!Q27)</f>
        <v>0</v>
      </c>
      <c r="N27" s="1090"/>
      <c r="O27" s="1090"/>
      <c r="P27" s="1091"/>
    </row>
    <row r="28" spans="1:16" ht="15.75" thickBot="1">
      <c r="A28" s="721" t="s">
        <v>135</v>
      </c>
      <c r="B28" s="722"/>
      <c r="C28" s="722"/>
      <c r="D28" s="723"/>
      <c r="E28" s="1089">
        <f>SUM('R. TODAS'!G28)</f>
        <v>0</v>
      </c>
      <c r="F28" s="1090"/>
      <c r="G28" s="1090"/>
      <c r="H28" s="1091"/>
      <c r="I28" s="1202" t="s">
        <v>136</v>
      </c>
      <c r="J28" s="1203"/>
      <c r="K28" s="1203"/>
      <c r="L28" s="1204"/>
      <c r="M28" s="1095">
        <f>SUM(E16+E17+E18+E19+E20+E21+E22+E23+E24+E25+E27+E26+E28+M27+M26+M25+M24+M23+M22+M21+M20+M19+M18+M17+M16)</f>
        <v>0</v>
      </c>
      <c r="N28" s="1096"/>
      <c r="O28" s="1096"/>
      <c r="P28" s="1097"/>
    </row>
    <row r="29" spans="1:16">
      <c r="A29" s="1"/>
      <c r="B29" s="1"/>
      <c r="C29" s="1"/>
      <c r="D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217" t="s">
        <v>106</v>
      </c>
      <c r="B31" s="1218"/>
      <c r="C31" s="1218"/>
      <c r="D31" s="1218"/>
      <c r="E31" s="1218"/>
      <c r="F31" s="1218"/>
      <c r="G31" s="1218"/>
      <c r="H31" s="1219"/>
      <c r="I31" s="1220" t="s">
        <v>217</v>
      </c>
      <c r="J31" s="1210"/>
      <c r="K31" s="1210"/>
      <c r="L31" s="1210"/>
      <c r="M31" s="1210"/>
      <c r="N31" s="1210"/>
      <c r="O31" s="1210"/>
      <c r="P31" s="1211"/>
    </row>
    <row r="32" spans="1:16" ht="15.75" thickBot="1">
      <c r="A32" s="1221" t="s">
        <v>118</v>
      </c>
      <c r="B32" s="1222"/>
      <c r="C32" s="1222"/>
      <c r="D32" s="1223"/>
      <c r="E32" s="1224">
        <f>SUM('R. TODAS'!G34)</f>
        <v>0</v>
      </c>
      <c r="F32" s="1225"/>
      <c r="G32" s="1225"/>
      <c r="H32" s="1226"/>
      <c r="I32" s="1118" t="s">
        <v>143</v>
      </c>
      <c r="J32" s="1119"/>
      <c r="K32" s="1119"/>
      <c r="L32" s="1119"/>
      <c r="M32" s="1016">
        <f>SUM('R. TODAS'!I46:K46)</f>
        <v>0</v>
      </c>
      <c r="N32" s="1016"/>
      <c r="O32" s="1016"/>
      <c r="P32" s="1213"/>
    </row>
    <row r="33" spans="1:16">
      <c r="A33" s="1136" t="s">
        <v>121</v>
      </c>
      <c r="B33" s="1137"/>
      <c r="C33" s="1137"/>
      <c r="D33" s="1138"/>
      <c r="E33" s="1227">
        <f>SUM('R. TODAS'!G35)</f>
        <v>0</v>
      </c>
      <c r="F33" s="1228"/>
      <c r="G33" s="1228"/>
      <c r="H33" s="1229"/>
    </row>
    <row r="34" spans="1:16">
      <c r="A34" s="1142" t="s">
        <v>124</v>
      </c>
      <c r="B34" s="1143"/>
      <c r="C34" s="1143"/>
      <c r="D34" s="1144"/>
      <c r="E34" s="1236">
        <f>SUM('R. TODAS'!G36)</f>
        <v>0</v>
      </c>
      <c r="F34" s="1237"/>
      <c r="G34" s="1237"/>
      <c r="H34" s="1238"/>
    </row>
    <row r="35" spans="1:16">
      <c r="A35" s="1142" t="s">
        <v>127</v>
      </c>
      <c r="B35" s="1143"/>
      <c r="C35" s="1143"/>
      <c r="D35" s="1144"/>
      <c r="E35" s="1236">
        <f>SUM('R. TODAS'!G37)</f>
        <v>0</v>
      </c>
      <c r="F35" s="1237"/>
      <c r="G35" s="1237"/>
      <c r="H35" s="1238"/>
    </row>
    <row r="36" spans="1:16">
      <c r="A36" s="1142" t="s">
        <v>130</v>
      </c>
      <c r="B36" s="1143"/>
      <c r="C36" s="1143"/>
      <c r="D36" s="1144"/>
      <c r="E36" s="1236">
        <f>SUM('R. TODAS'!G38)</f>
        <v>0</v>
      </c>
      <c r="F36" s="1237"/>
      <c r="G36" s="1237"/>
      <c r="H36" s="1238"/>
    </row>
    <row r="37" spans="1:16">
      <c r="A37" s="1148" t="s">
        <v>134</v>
      </c>
      <c r="B37" s="1149"/>
      <c r="C37" s="1149"/>
      <c r="D37" s="1150"/>
      <c r="E37" s="1230">
        <f>SUM('R. TODAS'!G39)</f>
        <v>0</v>
      </c>
      <c r="F37" s="1231"/>
      <c r="G37" s="1231"/>
      <c r="H37" s="1232"/>
    </row>
    <row r="38" spans="1:16" ht="15.75" thickBot="1">
      <c r="A38" s="1154" t="s">
        <v>137</v>
      </c>
      <c r="B38" s="1155"/>
      <c r="C38" s="1155"/>
      <c r="D38" s="1156"/>
      <c r="E38" s="1233">
        <f>SUM('R. TODAS'!G40)</f>
        <v>0</v>
      </c>
      <c r="F38" s="1234"/>
      <c r="G38" s="1234"/>
      <c r="H38" s="1235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  <mergeCell ref="A32:D32"/>
    <mergeCell ref="E32:H32"/>
    <mergeCell ref="I32:L32"/>
    <mergeCell ref="M32:P32"/>
    <mergeCell ref="A33:D33"/>
    <mergeCell ref="E33:H33"/>
    <mergeCell ref="A28:D28"/>
    <mergeCell ref="E28:H28"/>
    <mergeCell ref="I28:L28"/>
    <mergeCell ref="M28:P28"/>
    <mergeCell ref="A31:H31"/>
    <mergeCell ref="I31:P31"/>
    <mergeCell ref="A26:D26"/>
    <mergeCell ref="E26:H26"/>
    <mergeCell ref="I26:L26"/>
    <mergeCell ref="M26:P26"/>
    <mergeCell ref="A27:D27"/>
    <mergeCell ref="E27:H27"/>
    <mergeCell ref="I27:L27"/>
    <mergeCell ref="M27:P27"/>
    <mergeCell ref="A24:D24"/>
    <mergeCell ref="E24:H24"/>
    <mergeCell ref="I24:L24"/>
    <mergeCell ref="M24:P24"/>
    <mergeCell ref="A25:D25"/>
    <mergeCell ref="E25:H25"/>
    <mergeCell ref="I25:L25"/>
    <mergeCell ref="M25:P25"/>
    <mergeCell ref="A22:D22"/>
    <mergeCell ref="E22:H22"/>
    <mergeCell ref="I22:L22"/>
    <mergeCell ref="M22:P22"/>
    <mergeCell ref="A23:D23"/>
    <mergeCell ref="E23:H23"/>
    <mergeCell ref="I23:L23"/>
    <mergeCell ref="M23:P23"/>
    <mergeCell ref="A20:D20"/>
    <mergeCell ref="E20:H20"/>
    <mergeCell ref="I20:L20"/>
    <mergeCell ref="M20:P20"/>
    <mergeCell ref="A21:D21"/>
    <mergeCell ref="E21:H21"/>
    <mergeCell ref="I21:L21"/>
    <mergeCell ref="M21:P21"/>
    <mergeCell ref="A18:D18"/>
    <mergeCell ref="E18:H18"/>
    <mergeCell ref="I18:L18"/>
    <mergeCell ref="M18:P18"/>
    <mergeCell ref="A19:D19"/>
    <mergeCell ref="E19:H19"/>
    <mergeCell ref="I19:L19"/>
    <mergeCell ref="M19:P19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</mergeCells>
  <conditionalFormatting sqref="E9:E12">
    <cfRule type="cellIs" dxfId="7" priority="2" operator="greaterThan">
      <formula>0</formula>
    </cfRule>
  </conditionalFormatting>
  <conditionalFormatting sqref="E9:E12">
    <cfRule type="cellIs" dxfId="6" priority="1" operator="greaterThan">
      <formula>0</formula>
    </cfRule>
  </conditionalFormatting>
  <pageMargins left="0.7" right="0.7" top="0.75" bottom="0.75" header="0.3" footer="0.3"/>
  <pageSetup paperSize="9" scale="7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P45"/>
  <sheetViews>
    <sheetView zoomScaleNormal="100" workbookViewId="0">
      <selection activeCell="I27" sqref="I27:L27"/>
    </sheetView>
  </sheetViews>
  <sheetFormatPr defaultColWidth="11.42578125" defaultRowHeight="15"/>
  <cols>
    <col min="1" max="16" width="7.85546875" customWidth="1"/>
  </cols>
  <sheetData>
    <row r="1" spans="1:16">
      <c r="A1" s="1027" t="s">
        <v>659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</row>
    <row r="2" spans="1:16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</row>
    <row r="3" spans="1:16">
      <c r="A3" s="1027"/>
      <c r="B3" s="1027"/>
      <c r="C3" s="1027"/>
      <c r="D3" s="1027"/>
      <c r="E3" s="1027"/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</row>
    <row r="4" spans="1:16">
      <c r="A4" s="1027"/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</row>
    <row r="5" spans="1:16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45" t="s">
        <v>628</v>
      </c>
      <c r="B8" s="990"/>
      <c r="C8" s="990"/>
      <c r="D8" s="990"/>
      <c r="E8" s="990"/>
      <c r="F8" s="990"/>
      <c r="G8" s="990"/>
      <c r="H8" s="990"/>
      <c r="I8" s="990"/>
      <c r="J8" s="990"/>
      <c r="K8" s="991"/>
      <c r="L8" s="122" t="s">
        <v>47</v>
      </c>
      <c r="M8" s="988" t="s">
        <v>651</v>
      </c>
      <c r="N8" s="989"/>
      <c r="O8" s="989"/>
      <c r="P8" s="1003"/>
    </row>
    <row r="9" spans="1:16">
      <c r="A9" s="1214" t="s">
        <v>630</v>
      </c>
      <c r="B9" s="1215"/>
      <c r="C9" s="1215"/>
      <c r="D9" s="1216"/>
      <c r="E9" s="1239">
        <f>SUM('R. TODAS'!J9:K9)</f>
        <v>0</v>
      </c>
      <c r="F9" s="1240"/>
      <c r="G9" s="1240"/>
      <c r="H9" s="1240"/>
      <c r="I9" s="1240"/>
      <c r="J9" s="1240"/>
      <c r="K9" s="1241"/>
      <c r="L9" s="1122" t="s">
        <v>62</v>
      </c>
      <c r="M9" s="1124" t="s">
        <v>660</v>
      </c>
      <c r="N9" s="1124"/>
      <c r="O9" s="1124"/>
      <c r="P9" s="1125"/>
    </row>
    <row r="10" spans="1:16">
      <c r="A10" s="1242" t="s">
        <v>632</v>
      </c>
      <c r="B10" s="1243"/>
      <c r="C10" s="1243"/>
      <c r="D10" s="1244"/>
      <c r="E10" s="1245">
        <f>SUM('R. TODAS'!J10:K10)</f>
        <v>0</v>
      </c>
      <c r="F10" s="1246"/>
      <c r="G10" s="1246"/>
      <c r="H10" s="1246"/>
      <c r="I10" s="1246"/>
      <c r="J10" s="1246"/>
      <c r="K10" s="1247"/>
      <c r="L10" s="1123"/>
      <c r="M10" s="1126"/>
      <c r="N10" s="1126"/>
      <c r="O10" s="1126"/>
      <c r="P10" s="1127"/>
    </row>
    <row r="11" spans="1:16">
      <c r="A11" s="1248" t="s">
        <v>633</v>
      </c>
      <c r="B11" s="1249"/>
      <c r="C11" s="1249"/>
      <c r="D11" s="1250"/>
      <c r="E11" s="1245">
        <f>SUM('R. TODAS'!J11:K11)</f>
        <v>0</v>
      </c>
      <c r="F11" s="1246"/>
      <c r="G11" s="1246"/>
      <c r="H11" s="1246"/>
      <c r="I11" s="1246"/>
      <c r="J11" s="1246"/>
      <c r="K11" s="1247"/>
      <c r="L11" s="1123"/>
      <c r="M11" s="1126"/>
      <c r="N11" s="1126"/>
      <c r="O11" s="1126"/>
      <c r="P11" s="1127"/>
    </row>
    <row r="12" spans="1:16" ht="15.75" thickBot="1">
      <c r="A12" s="1251" t="s">
        <v>634</v>
      </c>
      <c r="B12" s="1252"/>
      <c r="C12" s="1252"/>
      <c r="D12" s="1253"/>
      <c r="E12" s="1254">
        <f>SUM('R. TODAS'!J12:K12)</f>
        <v>0</v>
      </c>
      <c r="F12" s="1255"/>
      <c r="G12" s="1255"/>
      <c r="H12" s="1255"/>
      <c r="I12" s="1255"/>
      <c r="J12" s="1255"/>
      <c r="K12" s="1256"/>
      <c r="L12" s="928"/>
      <c r="M12" s="1128"/>
      <c r="N12" s="1128"/>
      <c r="O12" s="1128"/>
      <c r="P12" s="1129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439" t="s">
        <v>96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</row>
    <row r="16" spans="1:16">
      <c r="A16" s="1258" t="s">
        <v>98</v>
      </c>
      <c r="B16" s="1193"/>
      <c r="C16" s="1193"/>
      <c r="D16" s="1194"/>
      <c r="E16" s="1076">
        <f>SUM('R. TODAS'!H16)</f>
        <v>0</v>
      </c>
      <c r="F16" s="1077"/>
      <c r="G16" s="1077"/>
      <c r="H16" s="1078"/>
      <c r="I16" s="1192" t="s">
        <v>99</v>
      </c>
      <c r="J16" s="1193"/>
      <c r="K16" s="1193"/>
      <c r="L16" s="1194"/>
      <c r="M16" s="1076">
        <f>SUM('R. TODAS'!R16)</f>
        <v>0</v>
      </c>
      <c r="N16" s="1077"/>
      <c r="O16" s="1077"/>
      <c r="P16" s="1078"/>
    </row>
    <row r="17" spans="1:16">
      <c r="A17" s="1257" t="s">
        <v>101</v>
      </c>
      <c r="B17" s="1188"/>
      <c r="C17" s="1188"/>
      <c r="D17" s="1189"/>
      <c r="E17" s="1065">
        <f>SUM('R. TODAS'!H17)</f>
        <v>0</v>
      </c>
      <c r="F17" s="1066"/>
      <c r="G17" s="1066"/>
      <c r="H17" s="1067"/>
      <c r="I17" s="623" t="s">
        <v>102</v>
      </c>
      <c r="J17" s="1188"/>
      <c r="K17" s="1188"/>
      <c r="L17" s="1189"/>
      <c r="M17" s="1065">
        <f>SUM('R. TODAS'!R17)</f>
        <v>0</v>
      </c>
      <c r="N17" s="1066"/>
      <c r="O17" s="1066"/>
      <c r="P17" s="1067"/>
    </row>
    <row r="18" spans="1:16">
      <c r="A18" s="1257" t="s">
        <v>104</v>
      </c>
      <c r="B18" s="1188"/>
      <c r="C18" s="1188"/>
      <c r="D18" s="1189"/>
      <c r="E18" s="1065">
        <f>SUM('R. TODAS'!H18)</f>
        <v>0</v>
      </c>
      <c r="F18" s="1066"/>
      <c r="G18" s="1066"/>
      <c r="H18" s="1067"/>
      <c r="I18" s="623" t="s">
        <v>421</v>
      </c>
      <c r="J18" s="1188"/>
      <c r="K18" s="1188"/>
      <c r="L18" s="1189"/>
      <c r="M18" s="1065">
        <f>SUM('R. TODAS'!R18)</f>
        <v>0</v>
      </c>
      <c r="N18" s="1066"/>
      <c r="O18" s="1066"/>
      <c r="P18" s="1067"/>
    </row>
    <row r="19" spans="1:16">
      <c r="A19" s="1257" t="s">
        <v>107</v>
      </c>
      <c r="B19" s="1188"/>
      <c r="C19" s="1188"/>
      <c r="D19" s="1189"/>
      <c r="E19" s="1065">
        <f>SUM('R. TODAS'!H19)</f>
        <v>0</v>
      </c>
      <c r="F19" s="1066"/>
      <c r="G19" s="1066"/>
      <c r="H19" s="1067"/>
      <c r="I19" s="623" t="s">
        <v>424</v>
      </c>
      <c r="J19" s="1188"/>
      <c r="K19" s="1188"/>
      <c r="L19" s="1189"/>
      <c r="M19" s="1065">
        <f>SUM('R. TODAS'!R19)</f>
        <v>0</v>
      </c>
      <c r="N19" s="1066"/>
      <c r="O19" s="1066"/>
      <c r="P19" s="1067"/>
    </row>
    <row r="20" spans="1:16">
      <c r="A20" s="1259" t="s">
        <v>110</v>
      </c>
      <c r="B20" s="1196"/>
      <c r="C20" s="1196"/>
      <c r="D20" s="1197"/>
      <c r="E20" s="1081">
        <f>SUM('R. TODAS'!H20)</f>
        <v>0</v>
      </c>
      <c r="F20" s="1082"/>
      <c r="G20" s="1082"/>
      <c r="H20" s="1083"/>
      <c r="I20" s="1195" t="s">
        <v>111</v>
      </c>
      <c r="J20" s="1196"/>
      <c r="K20" s="1196"/>
      <c r="L20" s="1197"/>
      <c r="M20" s="1081">
        <f>SUM('R. TODAS'!R20)</f>
        <v>0</v>
      </c>
      <c r="N20" s="1082"/>
      <c r="O20" s="1082"/>
      <c r="P20" s="1083"/>
    </row>
    <row r="21" spans="1:16">
      <c r="A21" s="1259" t="s">
        <v>113</v>
      </c>
      <c r="B21" s="1196"/>
      <c r="C21" s="1196"/>
      <c r="D21" s="1197"/>
      <c r="E21" s="1081">
        <f>SUM('R. TODAS'!H21)</f>
        <v>0</v>
      </c>
      <c r="F21" s="1082"/>
      <c r="G21" s="1082"/>
      <c r="H21" s="1083"/>
      <c r="I21" s="1195" t="s">
        <v>114</v>
      </c>
      <c r="J21" s="1196"/>
      <c r="K21" s="1196"/>
      <c r="L21" s="1197"/>
      <c r="M21" s="1081">
        <f>SUM('R. TODAS'!R21)</f>
        <v>0</v>
      </c>
      <c r="N21" s="1082"/>
      <c r="O21" s="1082"/>
      <c r="P21" s="1083"/>
    </row>
    <row r="22" spans="1:16">
      <c r="A22" s="1259" t="s">
        <v>116</v>
      </c>
      <c r="B22" s="1196"/>
      <c r="C22" s="1196"/>
      <c r="D22" s="1197"/>
      <c r="E22" s="1081">
        <f>SUM('R. TODAS'!H22)</f>
        <v>0</v>
      </c>
      <c r="F22" s="1082"/>
      <c r="G22" s="1082"/>
      <c r="H22" s="1083"/>
      <c r="I22" s="1195" t="s">
        <v>117</v>
      </c>
      <c r="J22" s="1196"/>
      <c r="K22" s="1196"/>
      <c r="L22" s="1197"/>
      <c r="M22" s="1081">
        <f>SUM('R. TODAS'!R22)</f>
        <v>0</v>
      </c>
      <c r="N22" s="1082"/>
      <c r="O22" s="1082"/>
      <c r="P22" s="1083"/>
    </row>
    <row r="23" spans="1:16">
      <c r="A23" s="1259" t="s">
        <v>119</v>
      </c>
      <c r="B23" s="1196"/>
      <c r="C23" s="1196"/>
      <c r="D23" s="1197"/>
      <c r="E23" s="1081">
        <f>SUM('R. TODAS'!H23)</f>
        <v>0</v>
      </c>
      <c r="F23" s="1082"/>
      <c r="G23" s="1082"/>
      <c r="H23" s="1083"/>
      <c r="I23" s="1195" t="s">
        <v>120</v>
      </c>
      <c r="J23" s="1196"/>
      <c r="K23" s="1196"/>
      <c r="L23" s="1197"/>
      <c r="M23" s="1081">
        <f>SUM('R. TODAS'!R23)</f>
        <v>0</v>
      </c>
      <c r="N23" s="1082"/>
      <c r="O23" s="1082"/>
      <c r="P23" s="1083"/>
    </row>
    <row r="24" spans="1:16">
      <c r="A24" s="1259" t="s">
        <v>122</v>
      </c>
      <c r="B24" s="1196"/>
      <c r="C24" s="1196"/>
      <c r="D24" s="1197"/>
      <c r="E24" s="1081">
        <f>SUM('R. TODAS'!H24)</f>
        <v>0</v>
      </c>
      <c r="F24" s="1082"/>
      <c r="G24" s="1082"/>
      <c r="H24" s="1083"/>
      <c r="I24" s="1195" t="s">
        <v>123</v>
      </c>
      <c r="J24" s="1196"/>
      <c r="K24" s="1196"/>
      <c r="L24" s="1197"/>
      <c r="M24" s="1081">
        <f>SUM('R. TODAS'!R24)</f>
        <v>0</v>
      </c>
      <c r="N24" s="1082"/>
      <c r="O24" s="1082"/>
      <c r="P24" s="1083"/>
    </row>
    <row r="25" spans="1:16">
      <c r="A25" s="1260" t="s">
        <v>125</v>
      </c>
      <c r="B25" s="1199"/>
      <c r="C25" s="1199"/>
      <c r="D25" s="1200"/>
      <c r="E25" s="1084">
        <f>SUM('R. TODAS'!H25)</f>
        <v>0</v>
      </c>
      <c r="F25" s="1085"/>
      <c r="G25" s="1085"/>
      <c r="H25" s="1086"/>
      <c r="I25" s="1198" t="s">
        <v>126</v>
      </c>
      <c r="J25" s="1199"/>
      <c r="K25" s="1199"/>
      <c r="L25" s="1200"/>
      <c r="M25" s="1084">
        <f>SUM('R. TODAS'!R25)</f>
        <v>0</v>
      </c>
      <c r="N25" s="1085"/>
      <c r="O25" s="1085"/>
      <c r="P25" s="1086"/>
    </row>
    <row r="26" spans="1:16">
      <c r="A26" s="1260" t="s">
        <v>128</v>
      </c>
      <c r="B26" s="1199"/>
      <c r="C26" s="1199"/>
      <c r="D26" s="1200"/>
      <c r="E26" s="1084">
        <f>SUM('R. TODAS'!H26)</f>
        <v>0</v>
      </c>
      <c r="F26" s="1085"/>
      <c r="G26" s="1085"/>
      <c r="H26" s="1086"/>
      <c r="I26" s="1198" t="s">
        <v>129</v>
      </c>
      <c r="J26" s="1199"/>
      <c r="K26" s="1199"/>
      <c r="L26" s="1200"/>
      <c r="M26" s="1084">
        <f>SUM('R. TODAS'!R26)</f>
        <v>0</v>
      </c>
      <c r="N26" s="1085"/>
      <c r="O26" s="1085"/>
      <c r="P26" s="1086"/>
    </row>
    <row r="27" spans="1:16" ht="15.75" thickBot="1">
      <c r="A27" s="1260" t="s">
        <v>132</v>
      </c>
      <c r="B27" s="1199"/>
      <c r="C27" s="1199"/>
      <c r="D27" s="1200"/>
      <c r="E27" s="1084">
        <f>SUM('R. TODAS'!H27)</f>
        <v>0</v>
      </c>
      <c r="F27" s="1085"/>
      <c r="G27" s="1085"/>
      <c r="H27" s="1086"/>
      <c r="I27" s="1198" t="s">
        <v>133</v>
      </c>
      <c r="J27" s="1199"/>
      <c r="K27" s="1199"/>
      <c r="L27" s="1200"/>
      <c r="M27" s="1089">
        <f>SUM('R. TODAS'!R27)</f>
        <v>0</v>
      </c>
      <c r="N27" s="1090"/>
      <c r="O27" s="1090"/>
      <c r="P27" s="1091"/>
    </row>
    <row r="28" spans="1:16" ht="15.75" thickBot="1">
      <c r="A28" s="1261" t="s">
        <v>135</v>
      </c>
      <c r="B28" s="1262"/>
      <c r="C28" s="1262"/>
      <c r="D28" s="1263"/>
      <c r="E28" s="1089">
        <f>SUM('R. TODAS'!H28)</f>
        <v>0</v>
      </c>
      <c r="F28" s="1090"/>
      <c r="G28" s="1090"/>
      <c r="H28" s="1091"/>
      <c r="I28" s="1202" t="s">
        <v>136</v>
      </c>
      <c r="J28" s="1203"/>
      <c r="K28" s="1203"/>
      <c r="L28" s="1264"/>
      <c r="M28" s="1095">
        <f>SUM(E16+E17+E18+E19+E20+E21+E22+E23+E24+E25+E27+E26+E28+M27+M26+M25+M24+M23+M22+M21+M20+M19+M18+M17+M16)</f>
        <v>0</v>
      </c>
      <c r="N28" s="1096"/>
      <c r="O28" s="1096"/>
      <c r="P28" s="1097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87" t="s">
        <v>106</v>
      </c>
      <c r="B31" s="1087"/>
      <c r="C31" s="1087"/>
      <c r="D31" s="1087"/>
      <c r="E31" s="1087"/>
      <c r="F31" s="1087"/>
      <c r="G31" s="1087"/>
      <c r="H31" s="1087"/>
      <c r="I31" s="1220" t="s">
        <v>217</v>
      </c>
      <c r="J31" s="1210"/>
      <c r="K31" s="1210"/>
      <c r="L31" s="1210"/>
      <c r="M31" s="1210"/>
      <c r="N31" s="1210"/>
      <c r="O31" s="1210"/>
      <c r="P31" s="1211"/>
    </row>
    <row r="32" spans="1:16" ht="15.75" thickBot="1">
      <c r="A32" s="1265" t="s">
        <v>118</v>
      </c>
      <c r="B32" s="1266"/>
      <c r="C32" s="1266"/>
      <c r="D32" s="1267"/>
      <c r="E32" s="1224">
        <f>SUM('R. TODAS'!H34)</f>
        <v>0</v>
      </c>
      <c r="F32" s="1225"/>
      <c r="G32" s="1225"/>
      <c r="H32" s="1226"/>
      <c r="I32" s="1212" t="s">
        <v>143</v>
      </c>
      <c r="J32" s="1119"/>
      <c r="K32" s="1119"/>
      <c r="L32" s="1119"/>
      <c r="M32" s="1016">
        <f>SUM('R. TODAS'!L46:N46)</f>
        <v>0</v>
      </c>
      <c r="N32" s="1016"/>
      <c r="O32" s="1016"/>
      <c r="P32" s="1213"/>
    </row>
    <row r="33" spans="1:16">
      <c r="A33" s="1136" t="s">
        <v>121</v>
      </c>
      <c r="B33" s="1137"/>
      <c r="C33" s="1137"/>
      <c r="D33" s="1138"/>
      <c r="E33" s="1102">
        <f>SUM('R. TODAS'!H35)</f>
        <v>0</v>
      </c>
      <c r="F33" s="1103"/>
      <c r="G33" s="1103"/>
      <c r="H33" s="1104"/>
    </row>
    <row r="34" spans="1:16">
      <c r="A34" s="1142" t="s">
        <v>124</v>
      </c>
      <c r="B34" s="1143"/>
      <c r="C34" s="1143"/>
      <c r="D34" s="1144"/>
      <c r="E34" s="1106">
        <f>SUM('R. TODAS'!H36)</f>
        <v>0</v>
      </c>
      <c r="F34" s="1107"/>
      <c r="G34" s="1107"/>
      <c r="H34" s="1108"/>
    </row>
    <row r="35" spans="1:16">
      <c r="A35" s="1142" t="s">
        <v>127</v>
      </c>
      <c r="B35" s="1143"/>
      <c r="C35" s="1143"/>
      <c r="D35" s="1144"/>
      <c r="E35" s="1106">
        <f>SUM('R. TODAS'!H37)</f>
        <v>0</v>
      </c>
      <c r="F35" s="1107"/>
      <c r="G35" s="1107"/>
      <c r="H35" s="1108"/>
    </row>
    <row r="36" spans="1:16">
      <c r="A36" s="1142" t="s">
        <v>130</v>
      </c>
      <c r="B36" s="1143"/>
      <c r="C36" s="1143"/>
      <c r="D36" s="1144"/>
      <c r="E36" s="1106">
        <f>SUM('R. TODAS'!H38)</f>
        <v>0</v>
      </c>
      <c r="F36" s="1107"/>
      <c r="G36" s="1107"/>
      <c r="H36" s="1108"/>
    </row>
    <row r="37" spans="1:16">
      <c r="A37" s="1148" t="s">
        <v>134</v>
      </c>
      <c r="B37" s="1149"/>
      <c r="C37" s="1149"/>
      <c r="D37" s="1150"/>
      <c r="E37" s="1110">
        <f>SUM('R. TODAS'!H39)</f>
        <v>0</v>
      </c>
      <c r="F37" s="1111"/>
      <c r="G37" s="1111"/>
      <c r="H37" s="1112"/>
    </row>
    <row r="38" spans="1:16" ht="15.75" thickBot="1">
      <c r="A38" s="1154" t="s">
        <v>137</v>
      </c>
      <c r="B38" s="1155"/>
      <c r="C38" s="1155"/>
      <c r="D38" s="1156"/>
      <c r="E38" s="1113">
        <f>SUM('R. TODAS'!H40)</f>
        <v>0</v>
      </c>
      <c r="F38" s="1114"/>
      <c r="G38" s="1114"/>
      <c r="H38" s="1115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  <mergeCell ref="A32:D32"/>
    <mergeCell ref="E32:H32"/>
    <mergeCell ref="I32:L32"/>
    <mergeCell ref="M32:P32"/>
    <mergeCell ref="A33:D33"/>
    <mergeCell ref="E33:H33"/>
    <mergeCell ref="A28:D28"/>
    <mergeCell ref="E28:H28"/>
    <mergeCell ref="I28:L28"/>
    <mergeCell ref="M28:P28"/>
    <mergeCell ref="A31:H31"/>
    <mergeCell ref="I31:P31"/>
    <mergeCell ref="A26:D26"/>
    <mergeCell ref="E26:H26"/>
    <mergeCell ref="I26:L26"/>
    <mergeCell ref="M26:P26"/>
    <mergeCell ref="A27:D27"/>
    <mergeCell ref="E27:H27"/>
    <mergeCell ref="I27:L27"/>
    <mergeCell ref="M27:P27"/>
    <mergeCell ref="A24:D24"/>
    <mergeCell ref="E24:H24"/>
    <mergeCell ref="I24:L24"/>
    <mergeCell ref="M24:P24"/>
    <mergeCell ref="A25:D25"/>
    <mergeCell ref="E25:H25"/>
    <mergeCell ref="I25:L25"/>
    <mergeCell ref="M25:P25"/>
    <mergeCell ref="A22:D22"/>
    <mergeCell ref="E22:H22"/>
    <mergeCell ref="I22:L22"/>
    <mergeCell ref="M22:P22"/>
    <mergeCell ref="A23:D23"/>
    <mergeCell ref="E23:H23"/>
    <mergeCell ref="I23:L23"/>
    <mergeCell ref="M23:P23"/>
    <mergeCell ref="A20:D20"/>
    <mergeCell ref="E20:H20"/>
    <mergeCell ref="I20:L20"/>
    <mergeCell ref="M20:P20"/>
    <mergeCell ref="A21:D21"/>
    <mergeCell ref="E21:H21"/>
    <mergeCell ref="I21:L21"/>
    <mergeCell ref="M21:P21"/>
    <mergeCell ref="A18:D18"/>
    <mergeCell ref="E18:H18"/>
    <mergeCell ref="I18:L18"/>
    <mergeCell ref="M18:P18"/>
    <mergeCell ref="A19:D19"/>
    <mergeCell ref="E19:H19"/>
    <mergeCell ref="I19:L19"/>
    <mergeCell ref="M19:P19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</mergeCells>
  <conditionalFormatting sqref="E9:E12">
    <cfRule type="cellIs" dxfId="5" priority="2" operator="greaterThan">
      <formula>0</formula>
    </cfRule>
  </conditionalFormatting>
  <conditionalFormatting sqref="E9:E12">
    <cfRule type="cellIs" dxfId="4" priority="1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P45"/>
  <sheetViews>
    <sheetView zoomScaleNormal="100" workbookViewId="0">
      <selection activeCell="T25" sqref="T25"/>
    </sheetView>
  </sheetViews>
  <sheetFormatPr defaultColWidth="11.42578125" defaultRowHeight="15"/>
  <cols>
    <col min="1" max="16" width="7.85546875" customWidth="1"/>
  </cols>
  <sheetData>
    <row r="1" spans="1:16">
      <c r="A1" s="1027" t="s">
        <v>661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</row>
    <row r="2" spans="1:16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</row>
    <row r="3" spans="1:16">
      <c r="A3" s="1027"/>
      <c r="B3" s="1027"/>
      <c r="C3" s="1027"/>
      <c r="D3" s="1027"/>
      <c r="E3" s="1027"/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</row>
    <row r="4" spans="1:16">
      <c r="A4" s="1027"/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</row>
    <row r="5" spans="1:16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45" t="s">
        <v>628</v>
      </c>
      <c r="B8" s="990"/>
      <c r="C8" s="990"/>
      <c r="D8" s="990"/>
      <c r="E8" s="990"/>
      <c r="F8" s="990"/>
      <c r="G8" s="990"/>
      <c r="H8" s="990"/>
      <c r="I8" s="990"/>
      <c r="J8" s="990"/>
      <c r="K8" s="991"/>
      <c r="L8" s="122" t="s">
        <v>47</v>
      </c>
      <c r="M8" s="988" t="s">
        <v>651</v>
      </c>
      <c r="N8" s="989"/>
      <c r="O8" s="989"/>
      <c r="P8" s="1003"/>
    </row>
    <row r="9" spans="1:16">
      <c r="A9" s="1214" t="s">
        <v>630</v>
      </c>
      <c r="B9" s="1215"/>
      <c r="C9" s="1215"/>
      <c r="D9" s="1216"/>
      <c r="E9" s="1239">
        <f>SUM('R. TODAS'!L9:M9)</f>
        <v>0</v>
      </c>
      <c r="F9" s="1240"/>
      <c r="G9" s="1240"/>
      <c r="H9" s="1240"/>
      <c r="I9" s="1240"/>
      <c r="J9" s="1240"/>
      <c r="K9" s="1241"/>
      <c r="L9" s="1122" t="s">
        <v>64</v>
      </c>
      <c r="M9" s="1124" t="s">
        <v>662</v>
      </c>
      <c r="N9" s="1124"/>
      <c r="O9" s="1124"/>
      <c r="P9" s="1125"/>
    </row>
    <row r="10" spans="1:16">
      <c r="A10" s="1242" t="s">
        <v>632</v>
      </c>
      <c r="B10" s="1243"/>
      <c r="C10" s="1243"/>
      <c r="D10" s="1244"/>
      <c r="E10" s="1245">
        <f>SUM('R. TODAS'!L10:M10)</f>
        <v>0</v>
      </c>
      <c r="F10" s="1246"/>
      <c r="G10" s="1246"/>
      <c r="H10" s="1246"/>
      <c r="I10" s="1246"/>
      <c r="J10" s="1246"/>
      <c r="K10" s="1247"/>
      <c r="L10" s="1123"/>
      <c r="M10" s="1126"/>
      <c r="N10" s="1126"/>
      <c r="O10" s="1126"/>
      <c r="P10" s="1127"/>
    </row>
    <row r="11" spans="1:16">
      <c r="A11" s="1248" t="s">
        <v>633</v>
      </c>
      <c r="B11" s="1249"/>
      <c r="C11" s="1249"/>
      <c r="D11" s="1250"/>
      <c r="E11" s="1245">
        <f>SUM('R. TODAS'!L11:M11)</f>
        <v>0</v>
      </c>
      <c r="F11" s="1246"/>
      <c r="G11" s="1246"/>
      <c r="H11" s="1246"/>
      <c r="I11" s="1246"/>
      <c r="J11" s="1246"/>
      <c r="K11" s="1247"/>
      <c r="L11" s="1123"/>
      <c r="M11" s="1126"/>
      <c r="N11" s="1126"/>
      <c r="O11" s="1126"/>
      <c r="P11" s="1127"/>
    </row>
    <row r="12" spans="1:16" ht="15.75" thickBot="1">
      <c r="A12" s="1251" t="s">
        <v>634</v>
      </c>
      <c r="B12" s="1252"/>
      <c r="C12" s="1252"/>
      <c r="D12" s="1253"/>
      <c r="E12" s="1254">
        <f>SUM('R. TODAS'!L12:M12)</f>
        <v>0</v>
      </c>
      <c r="F12" s="1255"/>
      <c r="G12" s="1255"/>
      <c r="H12" s="1255"/>
      <c r="I12" s="1255"/>
      <c r="J12" s="1255"/>
      <c r="K12" s="1256"/>
      <c r="L12" s="928"/>
      <c r="M12" s="1128"/>
      <c r="N12" s="1128"/>
      <c r="O12" s="1128"/>
      <c r="P12" s="1129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439" t="s">
        <v>96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</row>
    <row r="16" spans="1:16">
      <c r="A16" s="1258" t="s">
        <v>98</v>
      </c>
      <c r="B16" s="1193"/>
      <c r="C16" s="1193"/>
      <c r="D16" s="1194"/>
      <c r="E16" s="1076">
        <f>SUM('R. TODAS'!I16)</f>
        <v>0</v>
      </c>
      <c r="F16" s="1077"/>
      <c r="G16" s="1077"/>
      <c r="H16" s="1078"/>
      <c r="I16" s="1192" t="s">
        <v>99</v>
      </c>
      <c r="J16" s="1193"/>
      <c r="K16" s="1193"/>
      <c r="L16" s="1194"/>
      <c r="M16" s="1076">
        <f>SUM('R. TODAS'!S16)</f>
        <v>0</v>
      </c>
      <c r="N16" s="1077"/>
      <c r="O16" s="1077"/>
      <c r="P16" s="1078"/>
    </row>
    <row r="17" spans="1:16">
      <c r="A17" s="1257" t="s">
        <v>101</v>
      </c>
      <c r="B17" s="1188"/>
      <c r="C17" s="1188"/>
      <c r="D17" s="1189"/>
      <c r="E17" s="1065">
        <f>SUM('R. TODAS'!I17)</f>
        <v>0</v>
      </c>
      <c r="F17" s="1066"/>
      <c r="G17" s="1066"/>
      <c r="H17" s="1067"/>
      <c r="I17" s="623" t="s">
        <v>102</v>
      </c>
      <c r="J17" s="1188"/>
      <c r="K17" s="1188"/>
      <c r="L17" s="1189"/>
      <c r="M17" s="1065">
        <f>SUM('R. TODAS'!S17)</f>
        <v>0</v>
      </c>
      <c r="N17" s="1066"/>
      <c r="O17" s="1066"/>
      <c r="P17" s="1067"/>
    </row>
    <row r="18" spans="1:16">
      <c r="A18" s="1257" t="s">
        <v>104</v>
      </c>
      <c r="B18" s="1188"/>
      <c r="C18" s="1188"/>
      <c r="D18" s="1189"/>
      <c r="E18" s="1065">
        <f>SUM('R. TODAS'!I18)</f>
        <v>0</v>
      </c>
      <c r="F18" s="1066"/>
      <c r="G18" s="1066"/>
      <c r="H18" s="1067"/>
      <c r="I18" s="623" t="s">
        <v>421</v>
      </c>
      <c r="J18" s="1188"/>
      <c r="K18" s="1188"/>
      <c r="L18" s="1189"/>
      <c r="M18" s="1065">
        <f>SUM('R. TODAS'!S18)</f>
        <v>0</v>
      </c>
      <c r="N18" s="1066"/>
      <c r="O18" s="1066"/>
      <c r="P18" s="1067"/>
    </row>
    <row r="19" spans="1:16">
      <c r="A19" s="1257" t="s">
        <v>107</v>
      </c>
      <c r="B19" s="1188"/>
      <c r="C19" s="1188"/>
      <c r="D19" s="1189"/>
      <c r="E19" s="1065">
        <f>SUM('R. TODAS'!I19)</f>
        <v>0</v>
      </c>
      <c r="F19" s="1066"/>
      <c r="G19" s="1066"/>
      <c r="H19" s="1067"/>
      <c r="I19" s="623" t="s">
        <v>424</v>
      </c>
      <c r="J19" s="1188"/>
      <c r="K19" s="1188"/>
      <c r="L19" s="1189"/>
      <c r="M19" s="1065">
        <f>SUM('R. TODAS'!S19)</f>
        <v>0</v>
      </c>
      <c r="N19" s="1066"/>
      <c r="O19" s="1066"/>
      <c r="P19" s="1067"/>
    </row>
    <row r="20" spans="1:16">
      <c r="A20" s="1259" t="s">
        <v>110</v>
      </c>
      <c r="B20" s="1196"/>
      <c r="C20" s="1196"/>
      <c r="D20" s="1197"/>
      <c r="E20" s="1081">
        <f>SUM('R. TODAS'!I20)</f>
        <v>0</v>
      </c>
      <c r="F20" s="1082"/>
      <c r="G20" s="1082"/>
      <c r="H20" s="1083"/>
      <c r="I20" s="1195" t="s">
        <v>111</v>
      </c>
      <c r="J20" s="1196"/>
      <c r="K20" s="1196"/>
      <c r="L20" s="1197"/>
      <c r="M20" s="1081">
        <f>SUM('R. TODAS'!S20)</f>
        <v>0</v>
      </c>
      <c r="N20" s="1082"/>
      <c r="O20" s="1082"/>
      <c r="P20" s="1083"/>
    </row>
    <row r="21" spans="1:16">
      <c r="A21" s="1259" t="s">
        <v>113</v>
      </c>
      <c r="B21" s="1196"/>
      <c r="C21" s="1196"/>
      <c r="D21" s="1197"/>
      <c r="E21" s="1081">
        <f>SUM('R. TODAS'!I21)</f>
        <v>0</v>
      </c>
      <c r="F21" s="1082"/>
      <c r="G21" s="1082"/>
      <c r="H21" s="1083"/>
      <c r="I21" s="1195" t="s">
        <v>114</v>
      </c>
      <c r="J21" s="1196"/>
      <c r="K21" s="1196"/>
      <c r="L21" s="1197"/>
      <c r="M21" s="1081">
        <f>SUM('R. TODAS'!S21)</f>
        <v>0</v>
      </c>
      <c r="N21" s="1082"/>
      <c r="O21" s="1082"/>
      <c r="P21" s="1083"/>
    </row>
    <row r="22" spans="1:16">
      <c r="A22" s="1259" t="s">
        <v>409</v>
      </c>
      <c r="B22" s="1196"/>
      <c r="C22" s="1196"/>
      <c r="D22" s="1197"/>
      <c r="E22" s="1081">
        <f>SUM('R. TODAS'!I22)</f>
        <v>0</v>
      </c>
      <c r="F22" s="1082"/>
      <c r="G22" s="1082"/>
      <c r="H22" s="1083"/>
      <c r="I22" s="1195" t="s">
        <v>117</v>
      </c>
      <c r="J22" s="1196"/>
      <c r="K22" s="1196"/>
      <c r="L22" s="1197"/>
      <c r="M22" s="1081">
        <f>SUM('R. TODAS'!S22)</f>
        <v>0</v>
      </c>
      <c r="N22" s="1082"/>
      <c r="O22" s="1082"/>
      <c r="P22" s="1083"/>
    </row>
    <row r="23" spans="1:16">
      <c r="A23" s="1259" t="s">
        <v>119</v>
      </c>
      <c r="B23" s="1196"/>
      <c r="C23" s="1196"/>
      <c r="D23" s="1197"/>
      <c r="E23" s="1081">
        <f>SUM('R. TODAS'!I23)</f>
        <v>0</v>
      </c>
      <c r="F23" s="1082"/>
      <c r="G23" s="1082"/>
      <c r="H23" s="1083"/>
      <c r="I23" s="1195" t="s">
        <v>120</v>
      </c>
      <c r="J23" s="1196"/>
      <c r="K23" s="1196"/>
      <c r="L23" s="1197"/>
      <c r="M23" s="1081">
        <f>SUM('R. TODAS'!S23)</f>
        <v>0</v>
      </c>
      <c r="N23" s="1082"/>
      <c r="O23" s="1082"/>
      <c r="P23" s="1083"/>
    </row>
    <row r="24" spans="1:16">
      <c r="A24" s="1259" t="s">
        <v>122</v>
      </c>
      <c r="B24" s="1196"/>
      <c r="C24" s="1196"/>
      <c r="D24" s="1197"/>
      <c r="E24" s="1081">
        <f>SUM('R. TODAS'!I24)</f>
        <v>0</v>
      </c>
      <c r="F24" s="1082"/>
      <c r="G24" s="1082"/>
      <c r="H24" s="1083"/>
      <c r="I24" s="1195" t="s">
        <v>123</v>
      </c>
      <c r="J24" s="1196"/>
      <c r="K24" s="1196"/>
      <c r="L24" s="1197"/>
      <c r="M24" s="1081">
        <f>SUM('R. TODAS'!S24)</f>
        <v>0</v>
      </c>
      <c r="N24" s="1082"/>
      <c r="O24" s="1082"/>
      <c r="P24" s="1083"/>
    </row>
    <row r="25" spans="1:16">
      <c r="A25" s="1260" t="s">
        <v>125</v>
      </c>
      <c r="B25" s="1199"/>
      <c r="C25" s="1199"/>
      <c r="D25" s="1200"/>
      <c r="E25" s="1084">
        <f>SUM('R. TODAS'!I25)</f>
        <v>0</v>
      </c>
      <c r="F25" s="1085"/>
      <c r="G25" s="1085"/>
      <c r="H25" s="1086"/>
      <c r="I25" s="1198" t="s">
        <v>126</v>
      </c>
      <c r="J25" s="1199"/>
      <c r="K25" s="1199"/>
      <c r="L25" s="1200"/>
      <c r="M25" s="1084">
        <f>SUM('R. TODAS'!S25)</f>
        <v>0</v>
      </c>
      <c r="N25" s="1085"/>
      <c r="O25" s="1085"/>
      <c r="P25" s="1086"/>
    </row>
    <row r="26" spans="1:16">
      <c r="A26" s="1260" t="s">
        <v>128</v>
      </c>
      <c r="B26" s="1199"/>
      <c r="C26" s="1199"/>
      <c r="D26" s="1200"/>
      <c r="E26" s="1084">
        <f>SUM('R. TODAS'!I26)</f>
        <v>0</v>
      </c>
      <c r="F26" s="1085"/>
      <c r="G26" s="1085"/>
      <c r="H26" s="1086"/>
      <c r="I26" s="1198" t="s">
        <v>129</v>
      </c>
      <c r="J26" s="1199"/>
      <c r="K26" s="1199"/>
      <c r="L26" s="1200"/>
      <c r="M26" s="1084">
        <f>SUM('R. TODAS'!S26)</f>
        <v>0</v>
      </c>
      <c r="N26" s="1085"/>
      <c r="O26" s="1085"/>
      <c r="P26" s="1086"/>
    </row>
    <row r="27" spans="1:16" ht="15.75" thickBot="1">
      <c r="A27" s="1260" t="s">
        <v>132</v>
      </c>
      <c r="B27" s="1199"/>
      <c r="C27" s="1199"/>
      <c r="D27" s="1200"/>
      <c r="E27" s="1084">
        <f>SUM('R. TODAS'!I27)</f>
        <v>0</v>
      </c>
      <c r="F27" s="1085"/>
      <c r="G27" s="1085"/>
      <c r="H27" s="1086"/>
      <c r="I27" s="1198" t="s">
        <v>133</v>
      </c>
      <c r="J27" s="1199"/>
      <c r="K27" s="1199"/>
      <c r="L27" s="1200"/>
      <c r="M27" s="1089">
        <f>SUM('R. TODAS'!S27)</f>
        <v>0</v>
      </c>
      <c r="N27" s="1090"/>
      <c r="O27" s="1090"/>
      <c r="P27" s="1091"/>
    </row>
    <row r="28" spans="1:16" ht="15.75" thickBot="1">
      <c r="A28" s="1261" t="s">
        <v>135</v>
      </c>
      <c r="B28" s="1262"/>
      <c r="C28" s="1262"/>
      <c r="D28" s="1263"/>
      <c r="E28" s="1089">
        <f>SUM('R. TODAS'!I28)</f>
        <v>0</v>
      </c>
      <c r="F28" s="1090"/>
      <c r="G28" s="1090"/>
      <c r="H28" s="1091"/>
      <c r="I28" s="1202" t="s">
        <v>136</v>
      </c>
      <c r="J28" s="1203"/>
      <c r="K28" s="1203"/>
      <c r="L28" s="1264"/>
      <c r="M28" s="1095">
        <f>SUM(E16+E17+E18+E19+E20+E21+E22+E23+E24+E25+E27+E26+E28+M27+M26+M25+M24+M23+M22+M21+M20+M19+M18+M17+M16)</f>
        <v>0</v>
      </c>
      <c r="N28" s="1096"/>
      <c r="O28" s="1096"/>
      <c r="P28" s="1097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87" t="s">
        <v>106</v>
      </c>
      <c r="B31" s="1087"/>
      <c r="C31" s="1087"/>
      <c r="D31" s="1087"/>
      <c r="E31" s="1087"/>
      <c r="F31" s="1087"/>
      <c r="G31" s="1087"/>
      <c r="H31" s="1087"/>
      <c r="I31" s="1220" t="s">
        <v>217</v>
      </c>
      <c r="J31" s="1210"/>
      <c r="K31" s="1210"/>
      <c r="L31" s="1210"/>
      <c r="M31" s="1210"/>
      <c r="N31" s="1210"/>
      <c r="O31" s="1210"/>
      <c r="P31" s="1211"/>
    </row>
    <row r="32" spans="1:16" ht="15.75" thickBot="1">
      <c r="A32" s="1265" t="s">
        <v>118</v>
      </c>
      <c r="B32" s="1266"/>
      <c r="C32" s="1266"/>
      <c r="D32" s="1267"/>
      <c r="E32" s="1224">
        <f>SUM('R. TODAS'!I34)</f>
        <v>0</v>
      </c>
      <c r="F32" s="1225"/>
      <c r="G32" s="1225"/>
      <c r="H32" s="1226"/>
      <c r="I32" s="1212" t="s">
        <v>143</v>
      </c>
      <c r="J32" s="1119"/>
      <c r="K32" s="1119"/>
      <c r="L32" s="1119"/>
      <c r="M32" s="1016">
        <f>SUM('R. TODAS'!O46:Q46)</f>
        <v>0</v>
      </c>
      <c r="N32" s="1016"/>
      <c r="O32" s="1016"/>
      <c r="P32" s="1213"/>
    </row>
    <row r="33" spans="1:16">
      <c r="A33" s="1136" t="s">
        <v>121</v>
      </c>
      <c r="B33" s="1137"/>
      <c r="C33" s="1137"/>
      <c r="D33" s="1138"/>
      <c r="E33" s="1102">
        <f>SUM('R. TODAS'!I35)</f>
        <v>0</v>
      </c>
      <c r="F33" s="1103"/>
      <c r="G33" s="1103"/>
      <c r="H33" s="1104"/>
    </row>
    <row r="34" spans="1:16">
      <c r="A34" s="1142" t="s">
        <v>124</v>
      </c>
      <c r="B34" s="1143"/>
      <c r="C34" s="1143"/>
      <c r="D34" s="1144"/>
      <c r="E34" s="1106">
        <f>SUM('R. TODAS'!I36)</f>
        <v>0</v>
      </c>
      <c r="F34" s="1107"/>
      <c r="G34" s="1107"/>
      <c r="H34" s="1108"/>
    </row>
    <row r="35" spans="1:16">
      <c r="A35" s="1142" t="s">
        <v>127</v>
      </c>
      <c r="B35" s="1143"/>
      <c r="C35" s="1143"/>
      <c r="D35" s="1144"/>
      <c r="E35" s="1106">
        <f>SUM('R. TODAS'!I37)</f>
        <v>0</v>
      </c>
      <c r="F35" s="1107"/>
      <c r="G35" s="1107"/>
      <c r="H35" s="1108"/>
    </row>
    <row r="36" spans="1:16">
      <c r="A36" s="1142" t="s">
        <v>130</v>
      </c>
      <c r="B36" s="1143"/>
      <c r="C36" s="1143"/>
      <c r="D36" s="1144"/>
      <c r="E36" s="1106">
        <f>SUM('R. TODAS'!I38)</f>
        <v>0</v>
      </c>
      <c r="F36" s="1107"/>
      <c r="G36" s="1107"/>
      <c r="H36" s="1108"/>
    </row>
    <row r="37" spans="1:16">
      <c r="A37" s="1148" t="s">
        <v>134</v>
      </c>
      <c r="B37" s="1149"/>
      <c r="C37" s="1149"/>
      <c r="D37" s="1150"/>
      <c r="E37" s="1110">
        <f>SUM('R. TODAS'!I39)</f>
        <v>0</v>
      </c>
      <c r="F37" s="1111"/>
      <c r="G37" s="1111"/>
      <c r="H37" s="1112"/>
    </row>
    <row r="38" spans="1:16" ht="15.75" thickBot="1">
      <c r="A38" s="1154" t="s">
        <v>137</v>
      </c>
      <c r="B38" s="1155"/>
      <c r="C38" s="1155"/>
      <c r="D38" s="1156"/>
      <c r="E38" s="1113">
        <f>SUM('R. TODAS'!I40)</f>
        <v>0</v>
      </c>
      <c r="F38" s="1114"/>
      <c r="G38" s="1114"/>
      <c r="H38" s="1115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  <mergeCell ref="A32:D32"/>
    <mergeCell ref="E32:H32"/>
    <mergeCell ref="I32:L32"/>
    <mergeCell ref="M32:P32"/>
    <mergeCell ref="A33:D33"/>
    <mergeCell ref="E33:H33"/>
    <mergeCell ref="A28:D28"/>
    <mergeCell ref="E28:H28"/>
    <mergeCell ref="I28:L28"/>
    <mergeCell ref="M28:P28"/>
    <mergeCell ref="A31:H31"/>
    <mergeCell ref="I31:P31"/>
    <mergeCell ref="A26:D26"/>
    <mergeCell ref="E26:H26"/>
    <mergeCell ref="I26:L26"/>
    <mergeCell ref="M26:P26"/>
    <mergeCell ref="A27:D27"/>
    <mergeCell ref="E27:H27"/>
    <mergeCell ref="I27:L27"/>
    <mergeCell ref="M27:P27"/>
    <mergeCell ref="A24:D24"/>
    <mergeCell ref="E24:H24"/>
    <mergeCell ref="I24:L24"/>
    <mergeCell ref="M24:P24"/>
    <mergeCell ref="A25:D25"/>
    <mergeCell ref="E25:H25"/>
    <mergeCell ref="I25:L25"/>
    <mergeCell ref="M25:P25"/>
    <mergeCell ref="A22:D22"/>
    <mergeCell ref="E22:H22"/>
    <mergeCell ref="I22:L22"/>
    <mergeCell ref="M22:P22"/>
    <mergeCell ref="A23:D23"/>
    <mergeCell ref="E23:H23"/>
    <mergeCell ref="I23:L23"/>
    <mergeCell ref="M23:P23"/>
    <mergeCell ref="A20:D20"/>
    <mergeCell ref="E20:H20"/>
    <mergeCell ref="I20:L20"/>
    <mergeCell ref="M20:P20"/>
    <mergeCell ref="A21:D21"/>
    <mergeCell ref="E21:H21"/>
    <mergeCell ref="I21:L21"/>
    <mergeCell ref="M21:P21"/>
    <mergeCell ref="A18:D18"/>
    <mergeCell ref="E18:H18"/>
    <mergeCell ref="I18:L18"/>
    <mergeCell ref="M18:P18"/>
    <mergeCell ref="A19:D19"/>
    <mergeCell ref="E19:H19"/>
    <mergeCell ref="I19:L19"/>
    <mergeCell ref="M19:P19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</mergeCells>
  <conditionalFormatting sqref="E9:E12">
    <cfRule type="cellIs" dxfId="3" priority="2" operator="greaterThan">
      <formula>0</formula>
    </cfRule>
  </conditionalFormatting>
  <conditionalFormatting sqref="E9:E12">
    <cfRule type="cellIs" dxfId="2" priority="1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8191C-F2F3-4F0B-9A8E-AB0BF086C28C}">
  <sheetPr codeName="Hoja39"/>
  <dimension ref="A1:T45"/>
  <sheetViews>
    <sheetView zoomScaleNormal="100" workbookViewId="0">
      <selection activeCell="E22" sqref="E22:H22"/>
    </sheetView>
  </sheetViews>
  <sheetFormatPr defaultColWidth="11.42578125" defaultRowHeight="15"/>
  <cols>
    <col min="1" max="16" width="7.85546875" customWidth="1"/>
  </cols>
  <sheetData>
    <row r="1" spans="1:20">
      <c r="A1" s="1027" t="s">
        <v>663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</row>
    <row r="2" spans="1:20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</row>
    <row r="3" spans="1:20">
      <c r="A3" s="1027"/>
      <c r="B3" s="1027"/>
      <c r="C3" s="1027"/>
      <c r="D3" s="1027"/>
      <c r="E3" s="1027"/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</row>
    <row r="4" spans="1:20">
      <c r="A4" s="1027"/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</row>
    <row r="5" spans="1:20" ht="15" customHeight="1">
      <c r="A5" s="1"/>
      <c r="B5" s="1"/>
      <c r="C5" s="1"/>
      <c r="D5" s="1"/>
      <c r="E5" s="932" t="s">
        <v>627</v>
      </c>
      <c r="F5" s="932"/>
      <c r="G5" s="932"/>
      <c r="H5" s="932"/>
      <c r="I5" s="932"/>
      <c r="J5" s="932"/>
      <c r="K5" s="932"/>
      <c r="L5" s="932"/>
      <c r="M5" s="1"/>
      <c r="N5" s="1"/>
      <c r="O5" s="1"/>
      <c r="P5" s="1"/>
    </row>
    <row r="6" spans="1:20" ht="15" customHeight="1">
      <c r="A6" s="1"/>
      <c r="B6" s="1"/>
      <c r="C6" s="1"/>
      <c r="D6" s="1"/>
      <c r="E6" s="932"/>
      <c r="F6" s="932"/>
      <c r="G6" s="932"/>
      <c r="H6" s="932"/>
      <c r="I6" s="932"/>
      <c r="J6" s="932"/>
      <c r="K6" s="932"/>
      <c r="L6" s="932"/>
      <c r="M6" s="1"/>
      <c r="N6" s="1"/>
      <c r="O6" s="1"/>
      <c r="P6" s="1"/>
    </row>
    <row r="7" spans="1:20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20" ht="15.75" thickBot="1">
      <c r="A8" s="1045" t="s">
        <v>628</v>
      </c>
      <c r="B8" s="990"/>
      <c r="C8" s="990"/>
      <c r="D8" s="990"/>
      <c r="E8" s="990"/>
      <c r="F8" s="990"/>
      <c r="G8" s="990"/>
      <c r="H8" s="990"/>
      <c r="I8" s="990"/>
      <c r="J8" s="990"/>
      <c r="K8" s="991"/>
      <c r="L8" s="122" t="s">
        <v>47</v>
      </c>
      <c r="M8" s="988" t="s">
        <v>651</v>
      </c>
      <c r="N8" s="989"/>
      <c r="O8" s="989"/>
      <c r="P8" s="1003"/>
    </row>
    <row r="9" spans="1:20">
      <c r="A9" s="1290" t="s">
        <v>630</v>
      </c>
      <c r="B9" s="1291"/>
      <c r="C9" s="1291"/>
      <c r="D9" s="1292"/>
      <c r="E9" s="1293">
        <f>SUM('R. TODAS'!N9:O9)</f>
        <v>0</v>
      </c>
      <c r="F9" s="1294"/>
      <c r="G9" s="1294"/>
      <c r="H9" s="1294"/>
      <c r="I9" s="1294"/>
      <c r="J9" s="1294"/>
      <c r="K9" s="1295"/>
      <c r="L9" s="1122" t="s">
        <v>62</v>
      </c>
      <c r="M9" s="1124" t="s">
        <v>664</v>
      </c>
      <c r="N9" s="1124"/>
      <c r="O9" s="1124"/>
      <c r="P9" s="1125"/>
    </row>
    <row r="10" spans="1:20">
      <c r="A10" s="1296" t="s">
        <v>632</v>
      </c>
      <c r="B10" s="1297"/>
      <c r="C10" s="1297"/>
      <c r="D10" s="1298"/>
      <c r="E10" s="1299">
        <f>SUM('R. TODAS'!N10:O10)</f>
        <v>0</v>
      </c>
      <c r="F10" s="1300"/>
      <c r="G10" s="1300"/>
      <c r="H10" s="1300"/>
      <c r="I10" s="1300"/>
      <c r="J10" s="1300"/>
      <c r="K10" s="1301"/>
      <c r="L10" s="1123"/>
      <c r="M10" s="1126"/>
      <c r="N10" s="1126"/>
      <c r="O10" s="1126"/>
      <c r="P10" s="1127"/>
    </row>
    <row r="11" spans="1:20">
      <c r="A11" s="1302" t="s">
        <v>633</v>
      </c>
      <c r="B11" s="1303"/>
      <c r="C11" s="1303"/>
      <c r="D11" s="1304"/>
      <c r="E11" s="1299">
        <f>SUM('R. TODAS'!N11:O11)</f>
        <v>0</v>
      </c>
      <c r="F11" s="1300"/>
      <c r="G11" s="1300"/>
      <c r="H11" s="1300"/>
      <c r="I11" s="1300"/>
      <c r="J11" s="1300"/>
      <c r="K11" s="1301"/>
      <c r="L11" s="1123"/>
      <c r="M11" s="1126"/>
      <c r="N11" s="1126"/>
      <c r="O11" s="1126"/>
      <c r="P11" s="1127"/>
    </row>
    <row r="12" spans="1:20" ht="15.75" thickBot="1">
      <c r="A12" s="1305" t="s">
        <v>634</v>
      </c>
      <c r="B12" s="1306"/>
      <c r="C12" s="1306"/>
      <c r="D12" s="1307"/>
      <c r="E12" s="1308">
        <f>SUM('R. TODAS'!N12:O12)</f>
        <v>0</v>
      </c>
      <c r="F12" s="1309"/>
      <c r="G12" s="1309"/>
      <c r="H12" s="1309"/>
      <c r="I12" s="1309"/>
      <c r="J12" s="1309"/>
      <c r="K12" s="1310"/>
      <c r="L12" s="928"/>
      <c r="M12" s="1128"/>
      <c r="N12" s="1128"/>
      <c r="O12" s="1128"/>
      <c r="P12" s="1129"/>
    </row>
    <row r="13" spans="1:20">
      <c r="A13" s="1"/>
      <c r="B13" s="1"/>
      <c r="C13" s="1"/>
      <c r="L13" s="1"/>
      <c r="M13" s="1"/>
      <c r="N13" s="87"/>
      <c r="O13" s="87"/>
      <c r="P13" s="87"/>
      <c r="T13" s="13"/>
    </row>
    <row r="14" spans="1:20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20" ht="15.75" thickBot="1">
      <c r="A15" s="439" t="s">
        <v>96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</row>
    <row r="16" spans="1:20">
      <c r="A16" s="1258" t="s">
        <v>98</v>
      </c>
      <c r="B16" s="1193"/>
      <c r="C16" s="1193"/>
      <c r="D16" s="1194"/>
      <c r="E16" s="1076">
        <f>SUM('R. TODAS'!J16)</f>
        <v>0</v>
      </c>
      <c r="F16" s="1077"/>
      <c r="G16" s="1077"/>
      <c r="H16" s="1287"/>
      <c r="I16" s="1258" t="s">
        <v>99</v>
      </c>
      <c r="J16" s="1193"/>
      <c r="K16" s="1193"/>
      <c r="L16" s="1288"/>
      <c r="M16" s="1289">
        <f>SUM('R. TODAS'!T16)</f>
        <v>0</v>
      </c>
      <c r="N16" s="1077"/>
      <c r="O16" s="1077"/>
      <c r="P16" s="1078"/>
    </row>
    <row r="17" spans="1:16">
      <c r="A17" s="1257" t="s">
        <v>101</v>
      </c>
      <c r="B17" s="1188"/>
      <c r="C17" s="1188"/>
      <c r="D17" s="1189"/>
      <c r="E17" s="1065">
        <f>SUM('R. TODAS'!J17)</f>
        <v>0</v>
      </c>
      <c r="F17" s="1066"/>
      <c r="G17" s="1066"/>
      <c r="H17" s="1285"/>
      <c r="I17" s="1257" t="s">
        <v>102</v>
      </c>
      <c r="J17" s="1188"/>
      <c r="K17" s="1188"/>
      <c r="L17" s="624"/>
      <c r="M17" s="1286">
        <f>SUM('R. TODAS'!T17)</f>
        <v>0</v>
      </c>
      <c r="N17" s="1066"/>
      <c r="O17" s="1066"/>
      <c r="P17" s="1067"/>
    </row>
    <row r="18" spans="1:16">
      <c r="A18" s="1257" t="s">
        <v>104</v>
      </c>
      <c r="B18" s="1188"/>
      <c r="C18" s="1188"/>
      <c r="D18" s="1189"/>
      <c r="E18" s="1065">
        <f>SUM('R. TODAS'!J18)</f>
        <v>0</v>
      </c>
      <c r="F18" s="1066"/>
      <c r="G18" s="1066"/>
      <c r="H18" s="1285"/>
      <c r="I18" s="1257" t="s">
        <v>421</v>
      </c>
      <c r="J18" s="1188"/>
      <c r="K18" s="1188"/>
      <c r="L18" s="624"/>
      <c r="M18" s="1286">
        <f>SUM('R. TODAS'!T18)</f>
        <v>0</v>
      </c>
      <c r="N18" s="1066"/>
      <c r="O18" s="1066"/>
      <c r="P18" s="1067"/>
    </row>
    <row r="19" spans="1:16">
      <c r="A19" s="1257" t="s">
        <v>107</v>
      </c>
      <c r="B19" s="1188"/>
      <c r="C19" s="1188"/>
      <c r="D19" s="1189"/>
      <c r="E19" s="1065">
        <f>SUM('R. TODAS'!J19)</f>
        <v>0</v>
      </c>
      <c r="F19" s="1066"/>
      <c r="G19" s="1066"/>
      <c r="H19" s="1285"/>
      <c r="I19" s="1257" t="s">
        <v>424</v>
      </c>
      <c r="J19" s="1188"/>
      <c r="K19" s="1188"/>
      <c r="L19" s="624"/>
      <c r="M19" s="1286">
        <f>SUM('R. TODAS'!T19)</f>
        <v>0</v>
      </c>
      <c r="N19" s="1066"/>
      <c r="O19" s="1066"/>
      <c r="P19" s="1067"/>
    </row>
    <row r="20" spans="1:16">
      <c r="A20" s="1259" t="s">
        <v>110</v>
      </c>
      <c r="B20" s="1196"/>
      <c r="C20" s="1196"/>
      <c r="D20" s="1197"/>
      <c r="E20" s="1081">
        <f>SUM('R. TODAS'!J20)</f>
        <v>0</v>
      </c>
      <c r="F20" s="1082"/>
      <c r="G20" s="1082"/>
      <c r="H20" s="1282"/>
      <c r="I20" s="1259" t="s">
        <v>111</v>
      </c>
      <c r="J20" s="1196"/>
      <c r="K20" s="1196"/>
      <c r="L20" s="1283"/>
      <c r="M20" s="1284">
        <f>SUM('R. TODAS'!T20)</f>
        <v>0</v>
      </c>
      <c r="N20" s="1082"/>
      <c r="O20" s="1082"/>
      <c r="P20" s="1083"/>
    </row>
    <row r="21" spans="1:16">
      <c r="A21" s="1259" t="s">
        <v>113</v>
      </c>
      <c r="B21" s="1196"/>
      <c r="C21" s="1196"/>
      <c r="D21" s="1197"/>
      <c r="E21" s="1081">
        <f>SUM('R. TODAS'!J21)</f>
        <v>0</v>
      </c>
      <c r="F21" s="1082"/>
      <c r="G21" s="1082"/>
      <c r="H21" s="1282"/>
      <c r="I21" s="1259" t="s">
        <v>114</v>
      </c>
      <c r="J21" s="1196"/>
      <c r="K21" s="1196"/>
      <c r="L21" s="1283"/>
      <c r="M21" s="1284">
        <f>SUM('R. TODAS'!T21)</f>
        <v>0</v>
      </c>
      <c r="N21" s="1082"/>
      <c r="O21" s="1082"/>
      <c r="P21" s="1083"/>
    </row>
    <row r="22" spans="1:16">
      <c r="A22" s="1259" t="s">
        <v>409</v>
      </c>
      <c r="B22" s="1196"/>
      <c r="C22" s="1196"/>
      <c r="D22" s="1197"/>
      <c r="E22" s="1081">
        <f>SUM('R. TODAS'!J22)</f>
        <v>0</v>
      </c>
      <c r="F22" s="1082"/>
      <c r="G22" s="1082"/>
      <c r="H22" s="1282"/>
      <c r="I22" s="1259" t="s">
        <v>117</v>
      </c>
      <c r="J22" s="1196"/>
      <c r="K22" s="1196"/>
      <c r="L22" s="1283"/>
      <c r="M22" s="1284">
        <f>SUM('R. TODAS'!T22)</f>
        <v>0</v>
      </c>
      <c r="N22" s="1082"/>
      <c r="O22" s="1082"/>
      <c r="P22" s="1083"/>
    </row>
    <row r="23" spans="1:16">
      <c r="A23" s="1259" t="s">
        <v>119</v>
      </c>
      <c r="B23" s="1196"/>
      <c r="C23" s="1196"/>
      <c r="D23" s="1197"/>
      <c r="E23" s="1081">
        <f>SUM('R. TODAS'!J23)</f>
        <v>0</v>
      </c>
      <c r="F23" s="1082"/>
      <c r="G23" s="1082"/>
      <c r="H23" s="1282"/>
      <c r="I23" s="1259" t="s">
        <v>120</v>
      </c>
      <c r="J23" s="1196"/>
      <c r="K23" s="1196"/>
      <c r="L23" s="1283"/>
      <c r="M23" s="1284">
        <f>SUM('R. TODAS'!T23)</f>
        <v>0</v>
      </c>
      <c r="N23" s="1082"/>
      <c r="O23" s="1082"/>
      <c r="P23" s="1083"/>
    </row>
    <row r="24" spans="1:16">
      <c r="A24" s="1259" t="s">
        <v>122</v>
      </c>
      <c r="B24" s="1196"/>
      <c r="C24" s="1196"/>
      <c r="D24" s="1197"/>
      <c r="E24" s="1081">
        <f>SUM('R. TODAS'!J24)</f>
        <v>0</v>
      </c>
      <c r="F24" s="1082"/>
      <c r="G24" s="1082"/>
      <c r="H24" s="1282"/>
      <c r="I24" s="1259" t="s">
        <v>123</v>
      </c>
      <c r="J24" s="1196"/>
      <c r="K24" s="1196"/>
      <c r="L24" s="1283"/>
      <c r="M24" s="1284">
        <f>SUM('R. TODAS'!T24)</f>
        <v>0</v>
      </c>
      <c r="N24" s="1082"/>
      <c r="O24" s="1082"/>
      <c r="P24" s="1083"/>
    </row>
    <row r="25" spans="1:16">
      <c r="A25" s="1260" t="s">
        <v>125</v>
      </c>
      <c r="B25" s="1199"/>
      <c r="C25" s="1199"/>
      <c r="D25" s="1200"/>
      <c r="E25" s="1084">
        <f>SUM('R. TODAS'!J25)</f>
        <v>0</v>
      </c>
      <c r="F25" s="1085"/>
      <c r="G25" s="1085"/>
      <c r="H25" s="1268"/>
      <c r="I25" s="1260" t="s">
        <v>126</v>
      </c>
      <c r="J25" s="1199"/>
      <c r="K25" s="1199"/>
      <c r="L25" s="1274"/>
      <c r="M25" s="1275">
        <f>SUM('R. TODAS'!T25)</f>
        <v>0</v>
      </c>
      <c r="N25" s="1085"/>
      <c r="O25" s="1085"/>
      <c r="P25" s="1086"/>
    </row>
    <row r="26" spans="1:16">
      <c r="A26" s="1260" t="s">
        <v>128</v>
      </c>
      <c r="B26" s="1199"/>
      <c r="C26" s="1199"/>
      <c r="D26" s="1200"/>
      <c r="E26" s="1084">
        <f>SUM('R. TODAS'!J26)</f>
        <v>0</v>
      </c>
      <c r="F26" s="1085"/>
      <c r="G26" s="1085"/>
      <c r="H26" s="1268"/>
      <c r="I26" s="1260" t="s">
        <v>129</v>
      </c>
      <c r="J26" s="1199"/>
      <c r="K26" s="1199"/>
      <c r="L26" s="1274"/>
      <c r="M26" s="1275">
        <f>SUM('R. TODAS'!T26)</f>
        <v>0</v>
      </c>
      <c r="N26" s="1085"/>
      <c r="O26" s="1085"/>
      <c r="P26" s="1086"/>
    </row>
    <row r="27" spans="1:16" ht="15.75" thickBot="1">
      <c r="A27" s="1260" t="s">
        <v>132</v>
      </c>
      <c r="B27" s="1199"/>
      <c r="C27" s="1199"/>
      <c r="D27" s="1200"/>
      <c r="E27" s="1084">
        <f>SUM('R. TODAS'!J27)</f>
        <v>0</v>
      </c>
      <c r="F27" s="1085"/>
      <c r="G27" s="1085"/>
      <c r="H27" s="1268"/>
      <c r="I27" s="1276" t="s">
        <v>133</v>
      </c>
      <c r="J27" s="1277"/>
      <c r="K27" s="1277"/>
      <c r="L27" s="1278"/>
      <c r="M27" s="1279">
        <f>SUM('R. TODAS'!T27)</f>
        <v>0</v>
      </c>
      <c r="N27" s="1280"/>
      <c r="O27" s="1280"/>
      <c r="P27" s="1281"/>
    </row>
    <row r="28" spans="1:16" ht="15.75" thickBot="1">
      <c r="A28" s="1261" t="s">
        <v>135</v>
      </c>
      <c r="B28" s="1262"/>
      <c r="C28" s="1262"/>
      <c r="D28" s="1263"/>
      <c r="E28" s="1089">
        <f>SUM('R. TODAS'!J28)</f>
        <v>0</v>
      </c>
      <c r="F28" s="1090"/>
      <c r="G28" s="1090"/>
      <c r="H28" s="1269"/>
      <c r="I28" s="1270" t="s">
        <v>136</v>
      </c>
      <c r="J28" s="1203"/>
      <c r="K28" s="1203"/>
      <c r="L28" s="1204"/>
      <c r="M28" s="1271">
        <f>SUM(E16+E17+E18+E19+E20+E21+E22+E23+E24+E25+E27+E26+E28+M27+M26+M25+M24+M23+M22+M21+M20+M19+M18+M17+M16)</f>
        <v>0</v>
      </c>
      <c r="N28" s="1272"/>
      <c r="O28" s="1272"/>
      <c r="P28" s="1273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87" t="s">
        <v>106</v>
      </c>
      <c r="B31" s="1087"/>
      <c r="C31" s="1087"/>
      <c r="D31" s="1087"/>
      <c r="E31" s="1087"/>
      <c r="F31" s="1087"/>
      <c r="G31" s="1087"/>
      <c r="H31" s="1087"/>
      <c r="I31" s="1220" t="s">
        <v>217</v>
      </c>
      <c r="J31" s="1210"/>
      <c r="K31" s="1210"/>
      <c r="L31" s="1210"/>
      <c r="M31" s="1210"/>
      <c r="N31" s="1210"/>
      <c r="O31" s="1210"/>
      <c r="P31" s="1211"/>
    </row>
    <row r="32" spans="1:16" ht="15.75" thickBot="1">
      <c r="A32" s="1265" t="s">
        <v>118</v>
      </c>
      <c r="B32" s="1266"/>
      <c r="C32" s="1266"/>
      <c r="D32" s="1267"/>
      <c r="E32" s="1224">
        <f>SUM('R. TODAS'!J34)</f>
        <v>0</v>
      </c>
      <c r="F32" s="1225"/>
      <c r="G32" s="1225"/>
      <c r="H32" s="1226"/>
      <c r="I32" s="1212" t="s">
        <v>143</v>
      </c>
      <c r="J32" s="1119"/>
      <c r="K32" s="1119"/>
      <c r="L32" s="1119"/>
      <c r="M32" s="1016">
        <f>SUM('R. TODAS'!R46:T46)</f>
        <v>0</v>
      </c>
      <c r="N32" s="1016"/>
      <c r="O32" s="1016"/>
      <c r="P32" s="1213"/>
    </row>
    <row r="33" spans="1:16">
      <c r="A33" s="1136" t="s">
        <v>121</v>
      </c>
      <c r="B33" s="1137"/>
      <c r="C33" s="1137"/>
      <c r="D33" s="1138"/>
      <c r="E33" s="1102">
        <f>SUM('R. TODAS'!J35)</f>
        <v>0</v>
      </c>
      <c r="F33" s="1103"/>
      <c r="G33" s="1103"/>
      <c r="H33" s="1104"/>
    </row>
    <row r="34" spans="1:16">
      <c r="A34" s="1142" t="s">
        <v>124</v>
      </c>
      <c r="B34" s="1143"/>
      <c r="C34" s="1143"/>
      <c r="D34" s="1144"/>
      <c r="E34" s="1106">
        <f>SUM('R. TODAS'!J36)</f>
        <v>0</v>
      </c>
      <c r="F34" s="1107"/>
      <c r="G34" s="1107"/>
      <c r="H34" s="1108"/>
    </row>
    <row r="35" spans="1:16">
      <c r="A35" s="1142" t="s">
        <v>127</v>
      </c>
      <c r="B35" s="1143"/>
      <c r="C35" s="1143"/>
      <c r="D35" s="1144"/>
      <c r="E35" s="1106">
        <f>SUM('R. TODAS'!J37)</f>
        <v>0</v>
      </c>
      <c r="F35" s="1107"/>
      <c r="G35" s="1107"/>
      <c r="H35" s="1108"/>
    </row>
    <row r="36" spans="1:16">
      <c r="A36" s="1142" t="s">
        <v>130</v>
      </c>
      <c r="B36" s="1143"/>
      <c r="C36" s="1143"/>
      <c r="D36" s="1144"/>
      <c r="E36" s="1106">
        <f>SUM('R. TODAS'!J38)</f>
        <v>0</v>
      </c>
      <c r="F36" s="1107"/>
      <c r="G36" s="1107"/>
      <c r="H36" s="1108"/>
    </row>
    <row r="37" spans="1:16">
      <c r="A37" s="1148" t="s">
        <v>134</v>
      </c>
      <c r="B37" s="1149"/>
      <c r="C37" s="1149"/>
      <c r="D37" s="1150"/>
      <c r="E37" s="1110">
        <f>SUM('R. TODAS'!J39)</f>
        <v>0</v>
      </c>
      <c r="F37" s="1111"/>
      <c r="G37" s="1111"/>
      <c r="H37" s="1112"/>
    </row>
    <row r="38" spans="1:16" ht="15.75" thickBot="1">
      <c r="A38" s="1154" t="s">
        <v>137</v>
      </c>
      <c r="B38" s="1155"/>
      <c r="C38" s="1155"/>
      <c r="D38" s="1156"/>
      <c r="E38" s="1113">
        <f>SUM('R. TODAS'!J40)</f>
        <v>0</v>
      </c>
      <c r="F38" s="1114"/>
      <c r="G38" s="1114"/>
      <c r="H38" s="1115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5:P15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A16:D16"/>
    <mergeCell ref="E16:H16"/>
    <mergeCell ref="I16:L16"/>
    <mergeCell ref="M16:P16"/>
    <mergeCell ref="A17:D17"/>
    <mergeCell ref="E17:H17"/>
    <mergeCell ref="I17:L17"/>
    <mergeCell ref="M17:P17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I26:L26"/>
    <mergeCell ref="M26:P26"/>
    <mergeCell ref="A27:D27"/>
    <mergeCell ref="E27:H27"/>
    <mergeCell ref="I27:L27"/>
    <mergeCell ref="M27:P27"/>
    <mergeCell ref="M32:P32"/>
    <mergeCell ref="A33:D33"/>
    <mergeCell ref="E33:H33"/>
    <mergeCell ref="A28:D28"/>
    <mergeCell ref="E28:H28"/>
    <mergeCell ref="I28:L28"/>
    <mergeCell ref="M28:P28"/>
    <mergeCell ref="A31:H31"/>
    <mergeCell ref="I31:P31"/>
    <mergeCell ref="A37:D37"/>
    <mergeCell ref="E37:H37"/>
    <mergeCell ref="A38:D38"/>
    <mergeCell ref="E38:H38"/>
    <mergeCell ref="E5:L6"/>
    <mergeCell ref="A34:D34"/>
    <mergeCell ref="E34:H34"/>
    <mergeCell ref="A35:D35"/>
    <mergeCell ref="E35:H35"/>
    <mergeCell ref="A36:D36"/>
    <mergeCell ref="E36:H36"/>
    <mergeCell ref="A32:D32"/>
    <mergeCell ref="E32:H32"/>
    <mergeCell ref="I32:L32"/>
    <mergeCell ref="A26:D26"/>
    <mergeCell ref="E26:H26"/>
  </mergeCells>
  <conditionalFormatting sqref="E9:E12">
    <cfRule type="cellIs" dxfId="1" priority="2" operator="greaterThan">
      <formula>0</formula>
    </cfRule>
  </conditionalFormatting>
  <conditionalFormatting sqref="E9:E12">
    <cfRule type="cellIs" dxfId="0" priority="1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DK522"/>
  <sheetViews>
    <sheetView showGridLines="0" topLeftCell="A68" zoomScaleNormal="100" workbookViewId="0">
      <selection activeCell="CP86" sqref="CP8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4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30</v>
      </c>
      <c r="D5" s="489"/>
      <c r="E5" s="489"/>
      <c r="F5" s="489"/>
      <c r="G5" s="489" t="s">
        <v>17</v>
      </c>
      <c r="H5" s="489"/>
      <c r="I5" s="489"/>
      <c r="J5" s="489"/>
      <c r="K5" s="489" t="s">
        <v>19</v>
      </c>
      <c r="L5" s="489"/>
      <c r="M5" s="489"/>
      <c r="N5" s="489"/>
      <c r="O5" s="489" t="s">
        <v>20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26</v>
      </c>
      <c r="D6" s="521"/>
      <c r="E6" s="521"/>
      <c r="F6" s="521"/>
      <c r="G6" s="521" t="s">
        <v>482</v>
      </c>
      <c r="H6" s="521"/>
      <c r="I6" s="521"/>
      <c r="J6" s="521"/>
      <c r="K6" s="521" t="s">
        <v>27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32</v>
      </c>
      <c r="D8" s="492"/>
      <c r="E8" s="492"/>
      <c r="F8" s="492"/>
      <c r="G8" s="493" t="s">
        <v>31</v>
      </c>
      <c r="H8" s="493"/>
      <c r="I8" s="493"/>
      <c r="J8" s="493"/>
      <c r="K8" s="494" t="s">
        <v>28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475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/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483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12</v>
      </c>
      <c r="Z49" s="107">
        <v>10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>
        <v>2</v>
      </c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12</v>
      </c>
      <c r="Z50" s="105">
        <v>7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2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24</v>
      </c>
      <c r="Z57" s="277">
        <f t="shared" si="2"/>
        <v>17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2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2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 t="s">
        <v>197</v>
      </c>
      <c r="X91" s="44"/>
      <c r="Y91" s="804" t="s">
        <v>198</v>
      </c>
      <c r="Z91" s="805"/>
      <c r="AA91" s="806" t="s">
        <v>481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0.69791666666666663</v>
      </c>
      <c r="B92" s="807"/>
      <c r="C92" s="807"/>
      <c r="D92" s="808" t="s">
        <v>197</v>
      </c>
      <c r="E92" s="808"/>
      <c r="F92" s="46" t="s">
        <v>197</v>
      </c>
      <c r="G92" s="807"/>
      <c r="H92" s="807"/>
      <c r="I92" s="808"/>
      <c r="J92" s="808"/>
      <c r="K92" s="809"/>
      <c r="L92" s="809"/>
      <c r="M92" s="810"/>
      <c r="N92" s="811"/>
      <c r="O92" s="807"/>
      <c r="P92" s="807"/>
      <c r="Q92" s="807"/>
      <c r="R92" s="807"/>
      <c r="S92" s="807"/>
      <c r="T92" s="807"/>
      <c r="U92" s="808" t="s">
        <v>197</v>
      </c>
      <c r="V92" s="808"/>
      <c r="W92" s="322"/>
      <c r="X92" s="321" t="s">
        <v>197</v>
      </c>
      <c r="Y92" s="812" t="s">
        <v>484</v>
      </c>
      <c r="Z92" s="812"/>
      <c r="AA92" s="813" t="s">
        <v>485</v>
      </c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1</v>
      </c>
      <c r="C124" s="842"/>
      <c r="D124" s="842">
        <f ca="1">SUMIF(D91:E123,$AL232,$AP209:$AP245)</f>
        <v>1</v>
      </c>
      <c r="E124" s="843"/>
      <c r="F124" s="336">
        <f>SUMIF(F91:F123,$AL232,$AP209:$AP245)</f>
        <v>2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1</v>
      </c>
      <c r="V124" s="834"/>
      <c r="W124" s="337">
        <f>SUMIF(W91:W123,$AL232,$AP209:$AP245)</f>
        <v>1</v>
      </c>
      <c r="X124" s="295">
        <f>SUMIF(X91:X123,$AL232,$AP209:$AP245)</f>
        <v>1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FA63C711-44B1-4269-9295-C771D9CEF186}">
      <formula1>$AR$136:$AR$225</formula1>
    </dataValidation>
    <dataValidation type="list" allowBlank="1" showInputMessage="1" showErrorMessage="1" sqref="Y36:Y40 E36:E40 O36:O40 N19:O24" xr:uid="{9D8B5073-C817-4BCB-BD98-30F0869A3411}">
      <formula1>$AR$135:$AR$228</formula1>
    </dataValidation>
    <dataValidation type="list" allowBlank="1" showInputMessage="1" showErrorMessage="1" sqref="K65:L75" xr:uid="{676791DC-D773-4576-AB65-16E60868A54B}">
      <formula1>$AO$171:$AO$194</formula1>
    </dataValidation>
    <dataValidation type="list" allowBlank="1" showInputMessage="1" showErrorMessage="1" sqref="M79:N86 M65:N75" xr:uid="{C02B2D3D-766B-4B10-BDEF-45FAFA3687EF}">
      <formula1>$AO$184:$AO$189</formula1>
    </dataValidation>
    <dataValidation type="list" allowBlank="1" showInputMessage="1" showErrorMessage="1" sqref="J18:J21" xr:uid="{B60AFF32-1ABD-4060-ACDA-37094771197A}">
      <formula1>$AL$188:$AL$193</formula1>
    </dataValidation>
    <dataValidation type="list" allowBlank="1" showInputMessage="1" showErrorMessage="1" sqref="G65:I75" xr:uid="{C2FFB0C6-EC83-4EC7-8C66-D80F4746D5F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8A536CE-9A93-4B70-BDC2-2923ED398DC0}">
      <formula1>$AL$232</formula1>
    </dataValidation>
    <dataValidation type="list" allowBlank="1" showInputMessage="1" showErrorMessage="1" sqref="I79:J86" xr:uid="{14151985-F59B-413C-9DBF-E0D95F59DE49}">
      <formula1>$AL$224:$AL$230</formula1>
    </dataValidation>
    <dataValidation type="list" allowBlank="1" showInputMessage="1" showErrorMessage="1" sqref="A79:D86" xr:uid="{B4CF294B-5A86-4A2C-AEB2-898707FD37D1}">
      <formula1>$AL$221:$AL$222</formula1>
    </dataValidation>
    <dataValidation type="list" allowBlank="1" showInputMessage="1" showErrorMessage="1" sqref="E79:H86" xr:uid="{3E859431-7683-49F1-894C-1DC67FCDD48E}">
      <formula1>$AL$195:$AL$219</formula1>
    </dataValidation>
    <dataValidation type="list" allowBlank="1" showInputMessage="1" showErrorMessage="1" sqref="Z6:Z8 Y6:Y24 Z10 Z12 Z14 Z16:Z22" xr:uid="{BACBA736-10CE-40B3-91D7-0D17C9094AD1}">
      <formula1>$AO$134:$AO$140</formula1>
    </dataValidation>
    <dataValidation type="list" allowBlank="1" showInputMessage="1" showErrorMessage="1" sqref="L18:L22 H18:H24 K18:K24 I18:I22" xr:uid="{1D9D3250-3D94-4357-9A78-0DA20E02F9E9}">
      <formula1>$AL$141:$AL$144</formula1>
    </dataValidation>
    <dataValidation type="list" allowBlank="1" showInputMessage="1" showErrorMessage="1" sqref="V36:X40 L36:N40" xr:uid="{BBFA7634-4B07-4134-8C99-6DE53410474D}">
      <formula1>$AL$158:$AL$173</formula1>
    </dataValidation>
    <dataValidation type="list" allowBlank="1" showInputMessage="1" showErrorMessage="1" sqref="G2:L2" xr:uid="{3E0BFC6F-E895-4E64-A7C5-1711D6583C97}">
      <formula1>$BT$134:$BT$145</formula1>
    </dataValidation>
    <dataValidation type="list" allowBlank="1" showInputMessage="1" showErrorMessage="1" sqref="B36:D40" xr:uid="{25AA5582-6A0E-4695-9DE4-2A66DA69295F}">
      <formula1>$AL$158:$AL$174</formula1>
    </dataValidation>
    <dataValidation type="list" allowBlank="1" showInputMessage="1" showErrorMessage="1" sqref="E65:F75" xr:uid="{53900D7B-0CFA-4135-A251-4121C3ABD99B}">
      <formula1>$AL$181:$AL$187</formula1>
    </dataValidation>
    <dataValidation type="list" allowBlank="1" showInputMessage="1" showErrorMessage="1" sqref="M2:R2" xr:uid="{38746DBE-C1AF-4D62-8FFA-7E65D69B25A5}">
      <formula1>$CM$134:$CM$172</formula1>
    </dataValidation>
    <dataValidation type="list" allowBlank="1" showInputMessage="1" showErrorMessage="1" sqref="A2:F2" xr:uid="{6CDFC476-7FD9-4E0E-B46A-4E697D1FC9EA}">
      <formula1>$AT$134:$AT$165</formula1>
    </dataValidation>
    <dataValidation type="list" allowBlank="1" showInputMessage="1" showErrorMessage="1" sqref="O65:P75 T12:U12 T10:U10 T5:U8 S5:S15" xr:uid="{551B24D5-BE1C-4EBA-B815-454F2B801662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77E6DF1-D144-422D-A809-42277085D0B9}">
      <formula1>$AH$134:$AH$246</formula1>
    </dataValidation>
    <dataValidation type="list" allowBlank="1" showInputMessage="1" showErrorMessage="1" sqref="K91:L123 J65:J75 Y49:AD53 Y55:AD55 E43:J55 N43:S54" xr:uid="{6FDEEE89-F3CE-4C91-9A6B-DED8EAB213B3}">
      <formula1>$AT$134:$AT$384</formula1>
    </dataValidation>
    <dataValidation type="list" allowBlank="1" showInputMessage="1" showErrorMessage="1" sqref="P18:R21" xr:uid="{6CFA3799-CB2A-427A-8FBF-812314B0E166}">
      <formula1>#REF!</formula1>
    </dataValidation>
    <dataValidation type="list" allowBlank="1" showInputMessage="1" showErrorMessage="1" sqref="E3:J3 L3:N3 P3:R3 T3:V3 X3:Z3 AB3:AD3" xr:uid="{C96C8F87-AACE-4F9A-AC74-E6D4AB5B385B}">
      <formula1>$AO$159:$AO$170</formula1>
    </dataValidation>
  </dataValidations>
  <hyperlinks>
    <hyperlink ref="AO135" r:id="rId1" xr:uid="{C8128A01-2EB0-4120-AE3B-11FB2B446025}"/>
    <hyperlink ref="AO136" r:id="rId2" xr:uid="{C574E10F-BC49-4DC8-BC3B-4B900FF884F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D76F7469-E391-4ED2-AAB3-A58F8C45CBC2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E70AA29B-2F65-44C5-838B-06061EC0091B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3B664960-4F52-43E7-AE46-6FDAC22D386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6BB7538-8455-4D0A-BC86-3E0E0D8EA9C2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F6B60517-058B-4F07-A563-FA4A13AD872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12B995A-0C5E-4DA3-9874-39DEEA15324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155973D-E8AF-456D-AC79-F33AAA8304E1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843FF2B-2C0E-433A-8FF7-CE0A1A60CCE3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DK522"/>
  <sheetViews>
    <sheetView showGridLines="0" topLeftCell="A4" zoomScaleNormal="100" workbookViewId="0">
      <selection activeCell="CU55" sqref="CU55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5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7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486</v>
      </c>
      <c r="H5" s="489"/>
      <c r="I5" s="489"/>
      <c r="J5" s="489"/>
      <c r="K5" s="489" t="s">
        <v>30</v>
      </c>
      <c r="L5" s="489"/>
      <c r="M5" s="489"/>
      <c r="N5" s="489"/>
      <c r="O5" s="489" t="s">
        <v>26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27</v>
      </c>
      <c r="D6" s="521"/>
      <c r="E6" s="521"/>
      <c r="F6" s="521"/>
      <c r="G6" s="521" t="s">
        <v>488</v>
      </c>
      <c r="H6" s="521"/>
      <c r="I6" s="521"/>
      <c r="J6" s="521"/>
      <c r="K6" s="521" t="s">
        <v>482</v>
      </c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32</v>
      </c>
      <c r="D8" s="492"/>
      <c r="E8" s="492"/>
      <c r="F8" s="492"/>
      <c r="G8" s="493" t="s">
        <v>31</v>
      </c>
      <c r="H8" s="493"/>
      <c r="I8" s="493"/>
      <c r="J8" s="493"/>
      <c r="K8" s="494" t="s">
        <v>28</v>
      </c>
      <c r="L8" s="494"/>
      <c r="M8" s="494"/>
      <c r="N8" s="494"/>
      <c r="O8" s="495" t="s">
        <v>335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58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281</v>
      </c>
      <c r="N29" s="425"/>
      <c r="O29" s="426" t="s">
        <v>489</v>
      </c>
      <c r="P29" s="426"/>
      <c r="Q29" s="426" t="s">
        <v>490</v>
      </c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 t="s">
        <v>478</v>
      </c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281</v>
      </c>
      <c r="D32" s="655"/>
      <c r="E32" s="656" t="s">
        <v>491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1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35</v>
      </c>
      <c r="Z49" s="107">
        <v>25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9</v>
      </c>
      <c r="Z50" s="105">
        <v>18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>
        <v>1</v>
      </c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44</v>
      </c>
      <c r="Z57" s="277">
        <f t="shared" si="2"/>
        <v>43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2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0.52083333333333337</v>
      </c>
      <c r="B91" s="814" t="s">
        <v>197</v>
      </c>
      <c r="C91" s="814"/>
      <c r="D91" s="803" t="s">
        <v>197</v>
      </c>
      <c r="E91" s="803"/>
      <c r="F91" s="42" t="s">
        <v>197</v>
      </c>
      <c r="G91" s="814"/>
      <c r="H91" s="814"/>
      <c r="I91" s="803"/>
      <c r="J91" s="803"/>
      <c r="K91" s="815"/>
      <c r="L91" s="815"/>
      <c r="M91" s="814"/>
      <c r="N91" s="814"/>
      <c r="O91" s="814"/>
      <c r="P91" s="814"/>
      <c r="Q91" s="814"/>
      <c r="R91" s="814"/>
      <c r="S91" s="814" t="s">
        <v>197</v>
      </c>
      <c r="T91" s="814"/>
      <c r="U91" s="803"/>
      <c r="V91" s="803"/>
      <c r="W91" s="43"/>
      <c r="X91" s="44"/>
      <c r="Y91" s="804" t="s">
        <v>492</v>
      </c>
      <c r="Z91" s="805"/>
      <c r="AA91" s="806" t="s">
        <v>493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0.55277777777777781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/>
      <c r="Y92" s="812" t="s">
        <v>198</v>
      </c>
      <c r="Z92" s="812"/>
      <c r="AA92" s="813" t="s">
        <v>199</v>
      </c>
      <c r="AB92" s="813"/>
      <c r="AC92" s="813"/>
      <c r="AD92" s="813"/>
    </row>
    <row r="93" spans="1:74" customFormat="1">
      <c r="A93" s="45"/>
      <c r="B93" s="807"/>
      <c r="C93" s="807"/>
      <c r="D93" s="808"/>
      <c r="E93" s="808"/>
      <c r="F93" s="46"/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/>
      <c r="Y93" s="812"/>
      <c r="Z93" s="812"/>
      <c r="AA93" s="813"/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2</v>
      </c>
      <c r="C124" s="842"/>
      <c r="D124" s="842">
        <f ca="1">SUMIF(D91:E123,$AL232,$AP209:$AP245)</f>
        <v>1</v>
      </c>
      <c r="E124" s="843"/>
      <c r="F124" s="336">
        <f>SUMIF(F91:F123,$AL232,$AP209:$AP245)</f>
        <v>2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1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0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2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2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E5452900-4D1E-4600-AFB0-79C2241C26CA}">
      <formula1>$AR$136:$AR$225</formula1>
    </dataValidation>
    <dataValidation type="list" allowBlank="1" showInputMessage="1" showErrorMessage="1" sqref="Y36:Y40 E36:E40 O36:O40 N19:O24" xr:uid="{26756956-7457-4D2A-866B-E3A88DAFF8D0}">
      <formula1>$AR$135:$AR$228</formula1>
    </dataValidation>
    <dataValidation type="list" allowBlank="1" showInputMessage="1" showErrorMessage="1" sqref="K65:L75" xr:uid="{F3F03E12-9DE5-4C3B-81F1-500795B850E5}">
      <formula1>$AO$171:$AO$194</formula1>
    </dataValidation>
    <dataValidation type="list" allowBlank="1" showInputMessage="1" showErrorMessage="1" sqref="M79:N86 M65:N75" xr:uid="{5126D941-EFB9-44E1-B847-43C7A25E8334}">
      <formula1>$AO$184:$AO$189</formula1>
    </dataValidation>
    <dataValidation type="list" allowBlank="1" showInputMessage="1" showErrorMessage="1" sqref="J18:J21" xr:uid="{E42B857C-2213-480C-809B-72ADA5D2B940}">
      <formula1>$AL$188:$AL$193</formula1>
    </dataValidation>
    <dataValidation type="list" allowBlank="1" showInputMessage="1" showErrorMessage="1" sqref="G65:I75" xr:uid="{33CAF74C-C24D-4B07-BB5A-0917DBC6F52E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007B07C-1034-4A86-858E-FD25E30B4C3C}">
      <formula1>$AL$232</formula1>
    </dataValidation>
    <dataValidation type="list" allowBlank="1" showInputMessage="1" showErrorMessage="1" sqref="I79:J86" xr:uid="{D04DC410-8866-4533-83AF-BF68549BBA25}">
      <formula1>$AL$224:$AL$230</formula1>
    </dataValidation>
    <dataValidation type="list" allowBlank="1" showInputMessage="1" showErrorMessage="1" sqref="A79:D86" xr:uid="{FB23FA2F-C0DA-454F-B6A0-999F4A05A3CA}">
      <formula1>$AL$221:$AL$222</formula1>
    </dataValidation>
    <dataValidation type="list" allowBlank="1" showInputMessage="1" showErrorMessage="1" sqref="E79:H86" xr:uid="{E6A6D1AE-3186-451A-B414-E1F128D1F735}">
      <formula1>$AL$195:$AL$219</formula1>
    </dataValidation>
    <dataValidation type="list" allowBlank="1" showInputMessage="1" showErrorMessage="1" sqref="Z6:Z8 Y6:Y24 Z10 Z12 Z14 Z16:Z22" xr:uid="{F8C93A61-867F-485D-9DDA-E9A902C8B84D}">
      <formula1>$AO$134:$AO$140</formula1>
    </dataValidation>
    <dataValidation type="list" allowBlank="1" showInputMessage="1" showErrorMessage="1" sqref="L18:L22 H18:H24 K18:K24 I18:I22" xr:uid="{6B047D98-113B-4294-92C2-AC4946D1D810}">
      <formula1>$AL$141:$AL$144</formula1>
    </dataValidation>
    <dataValidation type="list" allowBlank="1" showInputMessage="1" showErrorMessage="1" sqref="V36:X40 L36:N40" xr:uid="{FA27EA4D-1B71-489E-AA87-424E10F9BC25}">
      <formula1>$AL$158:$AL$173</formula1>
    </dataValidation>
    <dataValidation type="list" allowBlank="1" showInputMessage="1" showErrorMessage="1" sqref="G2:L2" xr:uid="{9CA50795-2ABB-4C0E-B26F-15B3720DD7D0}">
      <formula1>$BT$134:$BT$145</formula1>
    </dataValidation>
    <dataValidation type="list" allowBlank="1" showInputMessage="1" showErrorMessage="1" sqref="B36:D40" xr:uid="{6BB48AEC-E658-413F-B743-AA6F77EBE650}">
      <formula1>$AL$158:$AL$174</formula1>
    </dataValidation>
    <dataValidation type="list" allowBlank="1" showInputMessage="1" showErrorMessage="1" sqref="E65:F75" xr:uid="{84B1C601-07E5-4659-AAEF-AB0F09D5F5F9}">
      <formula1>$AL$181:$AL$187</formula1>
    </dataValidation>
    <dataValidation type="list" allowBlank="1" showInputMessage="1" showErrorMessage="1" sqref="M2:R2" xr:uid="{08A5D23B-7B1D-4027-8ED6-DD3930647853}">
      <formula1>$CM$134:$CM$172</formula1>
    </dataValidation>
    <dataValidation type="list" allowBlank="1" showInputMessage="1" showErrorMessage="1" sqref="A2:F2" xr:uid="{194B0F12-8FA8-4C44-98D0-095972EAC63D}">
      <formula1>$AT$134:$AT$165</formula1>
    </dataValidation>
    <dataValidation type="list" allowBlank="1" showInputMessage="1" showErrorMessage="1" sqref="O65:P75 T12:U12 T10:U10 T5:U8 S5:S15" xr:uid="{CB7D66E9-E549-4D87-8B65-3FCF30E2965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B0DA577-CCBA-4AE1-86A4-66C76E7B932C}">
      <formula1>$AH$134:$AH$246</formula1>
    </dataValidation>
    <dataValidation type="list" allowBlank="1" showInputMessage="1" showErrorMessage="1" sqref="K91:L123 J65:J75 Y49:AD53 Y55:AD55 E43:J55 N43:S54" xr:uid="{ADA00FEB-1207-47AC-9437-8D0C77079BDB}">
      <formula1>$AT$134:$AT$384</formula1>
    </dataValidation>
    <dataValidation type="list" allowBlank="1" showInputMessage="1" showErrorMessage="1" sqref="P18:R21" xr:uid="{AED5E14E-CFED-45DB-A31E-DCF306EFAEAF}">
      <formula1>#REF!</formula1>
    </dataValidation>
    <dataValidation type="list" allowBlank="1" showInputMessage="1" showErrorMessage="1" sqref="E3:J3 L3:N3 P3:R3 T3:V3 X3:Z3 AB3:AD3" xr:uid="{9E2864A9-EADB-4241-8F1A-65D89C6ABC42}">
      <formula1>$AO$159:$AO$170</formula1>
    </dataValidation>
  </dataValidations>
  <hyperlinks>
    <hyperlink ref="AO135" r:id="rId1" xr:uid="{A4F998FA-8AD5-400D-956C-1C14CCBE729A}"/>
    <hyperlink ref="AO136" r:id="rId2" xr:uid="{51503085-5385-44A0-BCF0-1CFC991F4E61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DB0B5D11-457A-40BF-85B9-D13E10780CC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D2A8A1F2-1D93-4EE3-B128-2C1456B1CA1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3675701-D14E-4821-87A5-C333998F89E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949B7B5-2E78-42EF-A1E7-8A45407888B6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DF6EFC07-800F-46D3-BFBF-8AE611BA2746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1ED02A2-74FF-40A3-8DAD-54992557BCF8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1A17C4E-50B2-427D-A417-75F1BFF36F13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5A3C1F7D-8D5C-4CCA-BB75-000E71C64401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DK522"/>
  <sheetViews>
    <sheetView showGridLines="0" topLeftCell="A14" zoomScaleNormal="100" workbookViewId="0">
      <selection activeCell="E31" sqref="E31:F3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>
        <v>6</v>
      </c>
      <c r="B2" s="538"/>
      <c r="C2" s="538"/>
      <c r="D2" s="538"/>
      <c r="E2" s="538"/>
      <c r="F2" s="538"/>
      <c r="G2" s="539" t="s">
        <v>4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 t="s">
        <v>7</v>
      </c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17</v>
      </c>
      <c r="D5" s="489"/>
      <c r="E5" s="489"/>
      <c r="F5" s="489"/>
      <c r="G5" s="489" t="s">
        <v>486</v>
      </c>
      <c r="H5" s="489"/>
      <c r="I5" s="489"/>
      <c r="J5" s="489"/>
      <c r="K5" s="489" t="s">
        <v>30</v>
      </c>
      <c r="L5" s="489"/>
      <c r="M5" s="489"/>
      <c r="N5" s="489"/>
      <c r="O5" s="489" t="s">
        <v>26</v>
      </c>
      <c r="P5" s="489"/>
      <c r="Q5" s="489"/>
      <c r="R5" s="549"/>
      <c r="S5" s="550" t="s">
        <v>487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488</v>
      </c>
      <c r="D6" s="521"/>
      <c r="E6" s="521"/>
      <c r="F6" s="521"/>
      <c r="G6" s="521" t="s">
        <v>482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32</v>
      </c>
      <c r="D8" s="492"/>
      <c r="E8" s="492"/>
      <c r="F8" s="492"/>
      <c r="G8" s="493" t="s">
        <v>18</v>
      </c>
      <c r="H8" s="493"/>
      <c r="I8" s="493"/>
      <c r="J8" s="493"/>
      <c r="K8" s="494" t="s">
        <v>335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 t="s">
        <v>45</v>
      </c>
      <c r="K18" s="581" t="s">
        <v>46</v>
      </c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/>
      <c r="K20" s="609"/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255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/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58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 t="s">
        <v>494</v>
      </c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 t="s">
        <v>495</v>
      </c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 t="s">
        <v>496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>
        <v>1</v>
      </c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2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2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27</v>
      </c>
      <c r="Z49" s="107">
        <v>50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15</v>
      </c>
      <c r="Z50" s="105">
        <v>50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42</v>
      </c>
      <c r="Z57" s="277">
        <f t="shared" si="2"/>
        <v>100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4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0.52083333333333337</v>
      </c>
      <c r="B91" s="814"/>
      <c r="C91" s="814"/>
      <c r="D91" s="803" t="s">
        <v>197</v>
      </c>
      <c r="E91" s="803"/>
      <c r="F91" s="42" t="s">
        <v>197</v>
      </c>
      <c r="G91" s="814"/>
      <c r="H91" s="814"/>
      <c r="I91" s="803"/>
      <c r="J91" s="803"/>
      <c r="K91" s="815"/>
      <c r="L91" s="815"/>
      <c r="M91" s="814"/>
      <c r="N91" s="814"/>
      <c r="O91" s="814"/>
      <c r="P91" s="814"/>
      <c r="Q91" s="814"/>
      <c r="R91" s="814"/>
      <c r="S91" s="814" t="s">
        <v>197</v>
      </c>
      <c r="T91" s="814"/>
      <c r="U91" s="803"/>
      <c r="V91" s="803"/>
      <c r="W91" s="43"/>
      <c r="X91" s="44" t="s">
        <v>197</v>
      </c>
      <c r="Y91" s="804" t="s">
        <v>492</v>
      </c>
      <c r="Z91" s="805"/>
      <c r="AA91" s="806" t="s">
        <v>497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0.54374999999999996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 t="s">
        <v>197</v>
      </c>
      <c r="X92" s="321"/>
      <c r="Y92" s="812" t="s">
        <v>498</v>
      </c>
      <c r="Z92" s="812"/>
      <c r="AA92" s="813" t="s">
        <v>499</v>
      </c>
      <c r="AB92" s="813"/>
      <c r="AC92" s="813"/>
      <c r="AD92" s="813"/>
    </row>
    <row r="93" spans="1:74" customFormat="1">
      <c r="A93" s="45">
        <v>0.60416666666666663</v>
      </c>
      <c r="B93" s="807"/>
      <c r="C93" s="807"/>
      <c r="D93" s="808" t="s">
        <v>197</v>
      </c>
      <c r="E93" s="808"/>
      <c r="F93" s="46" t="s">
        <v>197</v>
      </c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/>
      <c r="T93" s="807"/>
      <c r="U93" s="808" t="s">
        <v>197</v>
      </c>
      <c r="V93" s="808"/>
      <c r="W93" s="322"/>
      <c r="X93" s="321" t="s">
        <v>197</v>
      </c>
      <c r="Y93" s="812" t="s">
        <v>484</v>
      </c>
      <c r="Z93" s="812"/>
      <c r="AA93" s="813" t="s">
        <v>485</v>
      </c>
      <c r="AB93" s="813"/>
      <c r="AC93" s="813"/>
      <c r="AD93" s="813"/>
    </row>
    <row r="94" spans="1:74" customFormat="1">
      <c r="A94" s="45">
        <v>0.62013888888888891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198</v>
      </c>
      <c r="Z94" s="812"/>
      <c r="AA94" s="813" t="s">
        <v>500</v>
      </c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2</v>
      </c>
      <c r="C124" s="842"/>
      <c r="D124" s="842">
        <f ca="1">SUMIF(D91:E123,$AL232,$AP209:$AP245)</f>
        <v>2</v>
      </c>
      <c r="E124" s="843"/>
      <c r="F124" s="336">
        <f>SUMIF(F91:F123,$AL232,$AP209:$AP245)</f>
        <v>4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2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1</v>
      </c>
      <c r="V124" s="834"/>
      <c r="W124" s="337">
        <f>SUMIF(W91:W123,$AL232,$AP209:$AP245)</f>
        <v>1</v>
      </c>
      <c r="X124" s="295">
        <f>SUMIF(X91:X123,$AL232,$AP209:$AP245)</f>
        <v>3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2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B74E26C5-5CB6-48E9-BB34-42AAC5D84E96}">
      <formula1>$AR$136:$AR$225</formula1>
    </dataValidation>
    <dataValidation type="list" allowBlank="1" showInputMessage="1" showErrorMessage="1" sqref="Y36:Y40 E36:E40 O36:O40 N19:O24" xr:uid="{97103524-A9E5-453F-A6B5-50D2ACD5EA4E}">
      <formula1>$AR$135:$AR$228</formula1>
    </dataValidation>
    <dataValidation type="list" allowBlank="1" showInputMessage="1" showErrorMessage="1" sqref="K65:L75" xr:uid="{00E5ACBB-7382-4E1F-94B1-20A94D334D66}">
      <formula1>$AO$171:$AO$194</formula1>
    </dataValidation>
    <dataValidation type="list" allowBlank="1" showInputMessage="1" showErrorMessage="1" sqref="M79:N86 M65:N75" xr:uid="{82742E78-0526-4683-A2F3-9D71676D8AED}">
      <formula1>$AO$184:$AO$189</formula1>
    </dataValidation>
    <dataValidation type="list" allowBlank="1" showInputMessage="1" showErrorMessage="1" sqref="J18:J21" xr:uid="{F9EAE9A4-D1C3-45A7-AC36-FCCCF8A1E28E}">
      <formula1>$AL$188:$AL$193</formula1>
    </dataValidation>
    <dataValidation type="list" allowBlank="1" showInputMessage="1" showErrorMessage="1" sqref="G65:I75" xr:uid="{EB176B2B-B8C8-47AD-A0FC-DF9B2F45841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A8A64D5A-2BD6-47F8-A51E-E24A39C37459}">
      <formula1>$AL$232</formula1>
    </dataValidation>
    <dataValidation type="list" allowBlank="1" showInputMessage="1" showErrorMessage="1" sqref="I79:J86" xr:uid="{0A7911B7-98AF-435A-B890-BC01E30B2B01}">
      <formula1>$AL$224:$AL$230</formula1>
    </dataValidation>
    <dataValidation type="list" allowBlank="1" showInputMessage="1" showErrorMessage="1" sqref="A79:D86" xr:uid="{2F38B13D-8FFB-4C1A-A106-D26E23F5AEA9}">
      <formula1>$AL$221:$AL$222</formula1>
    </dataValidation>
    <dataValidation type="list" allowBlank="1" showInputMessage="1" showErrorMessage="1" sqref="E79:H86" xr:uid="{B134CE44-10B7-43C5-96F4-3FDB14482C97}">
      <formula1>$AL$195:$AL$219</formula1>
    </dataValidation>
    <dataValidation type="list" allowBlank="1" showInputMessage="1" showErrorMessage="1" sqref="Z6:Z8 Y6:Y24 Z10 Z12 Z14 Z16:Z22" xr:uid="{520DF54D-12B6-4730-939C-A3A4903E54BE}">
      <formula1>$AO$134:$AO$140</formula1>
    </dataValidation>
    <dataValidation type="list" allowBlank="1" showInputMessage="1" showErrorMessage="1" sqref="L18:L22 H18:H24 K18:K24 I18:I22" xr:uid="{F579A5AE-8BED-4C77-A3B6-A8B91C3EC2C3}">
      <formula1>$AL$141:$AL$144</formula1>
    </dataValidation>
    <dataValidation type="list" allowBlank="1" showInputMessage="1" showErrorMessage="1" sqref="V36:X40 L36:N40" xr:uid="{AC490F9E-57FE-4C39-974E-E2F96E1B6C87}">
      <formula1>$AL$158:$AL$173</formula1>
    </dataValidation>
    <dataValidation type="list" allowBlank="1" showInputMessage="1" showErrorMessage="1" sqref="G2:L2" xr:uid="{653E3638-D86E-4EBF-96BA-50A3F6802D93}">
      <formula1>$BT$134:$BT$145</formula1>
    </dataValidation>
    <dataValidation type="list" allowBlank="1" showInputMessage="1" showErrorMessage="1" sqref="B36:D40" xr:uid="{011144FA-F8F4-478F-827F-48BAD7B531B6}">
      <formula1>$AL$158:$AL$174</formula1>
    </dataValidation>
    <dataValidation type="list" allowBlank="1" showInputMessage="1" showErrorMessage="1" sqref="E65:F75" xr:uid="{DAB32048-FA90-4833-A234-FBD3FD0E3603}">
      <formula1>$AL$181:$AL$187</formula1>
    </dataValidation>
    <dataValidation type="list" allowBlank="1" showInputMessage="1" showErrorMessage="1" sqref="M2:R2" xr:uid="{9F7FD6FD-22D8-4355-AA57-E8F6F8980782}">
      <formula1>$CM$134:$CM$172</formula1>
    </dataValidation>
    <dataValidation type="list" allowBlank="1" showInputMessage="1" showErrorMessage="1" sqref="A2:F2" xr:uid="{D55FD4A8-C3C2-4B48-8C29-81D1C5C03A0B}">
      <formula1>$AT$134:$AT$165</formula1>
    </dataValidation>
    <dataValidation type="list" allowBlank="1" showInputMessage="1" showErrorMessage="1" sqref="O65:P75 T12:U12 T10:U10 T5:U8 S5:S15" xr:uid="{50F28F9C-1C0F-4536-9A0F-C78CE406F49A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EE1C229-8B32-4733-9F5E-4C8ACE1E4054}">
      <formula1>$AH$134:$AH$246</formula1>
    </dataValidation>
    <dataValidation type="list" allowBlank="1" showInputMessage="1" showErrorMessage="1" sqref="K91:L123 J65:J75 Y49:AD53 Y55:AD55 E43:J55 N43:S54" xr:uid="{F941F8E7-563E-43A8-BA98-16534D09D808}">
      <formula1>$AT$134:$AT$384</formula1>
    </dataValidation>
    <dataValidation type="list" allowBlank="1" showInputMessage="1" showErrorMessage="1" sqref="P18:R21" xr:uid="{F63987BA-E936-4408-9FEB-5F3572FCC2F7}">
      <formula1>#REF!</formula1>
    </dataValidation>
    <dataValidation type="list" allowBlank="1" showInputMessage="1" showErrorMessage="1" sqref="E3:J3 L3:N3 P3:R3 T3:V3 X3:Z3 AB3:AD3" xr:uid="{4BC7F746-89F8-4537-B6D7-7579B3C752CD}">
      <formula1>$AO$159:$AO$170</formula1>
    </dataValidation>
  </dataValidations>
  <hyperlinks>
    <hyperlink ref="AO135" r:id="rId1" xr:uid="{E681AA2C-7FA9-4E4D-85D8-E40F1640C577}"/>
    <hyperlink ref="AO136" r:id="rId2" xr:uid="{8F8EB172-0F77-4158-92F4-F72319CCF48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1CB901F5-9F13-4CF1-9252-7858C1A53B1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EF6DCB1-6DEE-4FD8-9EB2-A495FADB50B0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5B032FC4-8B4D-476D-BE26-9282C293C1CB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0625524-777E-42AE-84FC-314E208A8EC9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6816D611-BD09-41A7-9094-712D0C9A0742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775BC63-15AD-4EDB-8983-06E81E0E223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56FD0CC4-3FD9-410D-957B-4F5EFDBF005A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6C40F1E-2ED0-4D1C-865A-F13321D1645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DK522"/>
  <sheetViews>
    <sheetView showGridLines="0" topLeftCell="A78" zoomScaleNormal="100" workbookViewId="0">
      <selection activeCell="I48" sqref="I4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30</v>
      </c>
      <c r="D5" s="489"/>
      <c r="E5" s="489"/>
      <c r="F5" s="489"/>
      <c r="G5" s="489" t="s">
        <v>26</v>
      </c>
      <c r="H5" s="489"/>
      <c r="I5" s="489"/>
      <c r="J5" s="489"/>
      <c r="K5" s="489" t="s">
        <v>486</v>
      </c>
      <c r="L5" s="489"/>
      <c r="M5" s="489"/>
      <c r="N5" s="489"/>
      <c r="O5" s="489" t="s">
        <v>17</v>
      </c>
      <c r="P5" s="489"/>
      <c r="Q5" s="489"/>
      <c r="R5" s="549"/>
      <c r="S5" s="550" t="s">
        <v>501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502</v>
      </c>
      <c r="D6" s="521"/>
      <c r="E6" s="521"/>
      <c r="F6" s="521"/>
      <c r="G6" s="521" t="s">
        <v>482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/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18</v>
      </c>
      <c r="D8" s="492"/>
      <c r="E8" s="492"/>
      <c r="F8" s="492"/>
      <c r="G8" s="493" t="s">
        <v>32</v>
      </c>
      <c r="H8" s="493"/>
      <c r="I8" s="493"/>
      <c r="J8" s="493"/>
      <c r="K8" s="494" t="s">
        <v>335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/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58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63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48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48</v>
      </c>
      <c r="D32" s="655"/>
      <c r="E32" s="656" t="s">
        <v>503</v>
      </c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0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23</v>
      </c>
      <c r="Z49" s="107">
        <v>50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17</v>
      </c>
      <c r="Z50" s="105">
        <v>40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40</v>
      </c>
      <c r="Z57" s="277">
        <f t="shared" si="2"/>
        <v>90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3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>
        <v>0.6875</v>
      </c>
      <c r="B65" s="747"/>
      <c r="C65" s="748">
        <v>0.70833333333333337</v>
      </c>
      <c r="D65" s="748"/>
      <c r="E65" s="749" t="s">
        <v>157</v>
      </c>
      <c r="F65" s="749"/>
      <c r="G65" s="749" t="s">
        <v>167</v>
      </c>
      <c r="H65" s="749"/>
      <c r="I65" s="749"/>
      <c r="J65" s="327"/>
      <c r="K65" s="749" t="s">
        <v>16</v>
      </c>
      <c r="L65" s="749"/>
      <c r="M65" s="749"/>
      <c r="N65" s="749"/>
      <c r="O65" s="749" t="s">
        <v>501</v>
      </c>
      <c r="P65" s="749"/>
      <c r="Q65" s="749" t="s">
        <v>30</v>
      </c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0.51736111111111116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498</v>
      </c>
      <c r="Z91" s="805"/>
      <c r="AA91" s="806" t="s">
        <v>504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0.52430555555555558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198</v>
      </c>
      <c r="Z92" s="812"/>
      <c r="AA92" s="813" t="s">
        <v>505</v>
      </c>
      <c r="AB92" s="813"/>
      <c r="AC92" s="813"/>
      <c r="AD92" s="813"/>
    </row>
    <row r="93" spans="1:74" customFormat="1">
      <c r="A93" s="45">
        <v>0.52430555555555558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49</v>
      </c>
      <c r="Z93" s="812"/>
      <c r="AA93" s="813" t="s">
        <v>500</v>
      </c>
      <c r="AB93" s="813"/>
      <c r="AC93" s="813"/>
      <c r="AD93" s="813"/>
    </row>
    <row r="94" spans="1:74" customFormat="1">
      <c r="A94" s="45"/>
      <c r="B94" s="807"/>
      <c r="C94" s="807"/>
      <c r="D94" s="808"/>
      <c r="E94" s="808"/>
      <c r="F94" s="46"/>
      <c r="G94" s="807"/>
      <c r="H94" s="807"/>
      <c r="I94" s="808"/>
      <c r="J94" s="808"/>
      <c r="K94" s="809"/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/>
      <c r="Y94" s="812"/>
      <c r="Z94" s="812"/>
      <c r="AA94" s="813"/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0</v>
      </c>
      <c r="E124" s="843"/>
      <c r="F124" s="336">
        <f>SUMIF(F91:F123,$AL232,$AP209:$AP245)</f>
        <v>3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0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3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I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088EDCEC-CDC7-4B04-AA9D-DCB43B6960A9}">
      <formula1>$AR$136:$AR$225</formula1>
    </dataValidation>
    <dataValidation type="list" allowBlank="1" showInputMessage="1" showErrorMessage="1" sqref="Y36:Y40 E36:E40 O36:O40 N19:O24" xr:uid="{A9B155F5-4E3B-4199-B4C7-DBE45E2C482F}">
      <formula1>$AR$135:$AR$228</formula1>
    </dataValidation>
    <dataValidation type="list" allowBlank="1" showInputMessage="1" showErrorMessage="1" sqref="K65:L75" xr:uid="{51101AEC-3F13-47D0-AB69-496E4D804EE3}">
      <formula1>$AO$171:$AO$194</formula1>
    </dataValidation>
    <dataValidation type="list" allowBlank="1" showInputMessage="1" showErrorMessage="1" sqref="M79:N86 M65:N75" xr:uid="{4032C044-C0ED-4017-887B-D08C9EEABBE6}">
      <formula1>$AO$184:$AO$189</formula1>
    </dataValidation>
    <dataValidation type="list" allowBlank="1" showInputMessage="1" showErrorMessage="1" sqref="J18:J21" xr:uid="{F5D59F81-E51E-4C20-9684-730F46C75787}">
      <formula1>$AL$188:$AL$193</formula1>
    </dataValidation>
    <dataValidation type="list" allowBlank="1" showInputMessage="1" showErrorMessage="1" sqref="G65:I75" xr:uid="{473AD027-59F4-40F2-A1C1-391167623545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1C1022B1-0514-4CD5-AA7E-F7457543EDF2}">
      <formula1>$AL$232</formula1>
    </dataValidation>
    <dataValidation type="list" allowBlank="1" showInputMessage="1" showErrorMessage="1" sqref="I79:J86" xr:uid="{8EF18D08-8798-44DC-B1A3-96A5981B8DE5}">
      <formula1>$AL$224:$AL$230</formula1>
    </dataValidation>
    <dataValidation type="list" allowBlank="1" showInputMessage="1" showErrorMessage="1" sqref="A79:D86" xr:uid="{4A3AAE78-59F5-4A15-B3AF-DB775C7C83E4}">
      <formula1>$AL$221:$AL$222</formula1>
    </dataValidation>
    <dataValidation type="list" allowBlank="1" showInputMessage="1" showErrorMessage="1" sqref="E79:H86" xr:uid="{D7A44F20-AAE1-4721-A60B-7FF448BDBABE}">
      <formula1>$AL$195:$AL$219</formula1>
    </dataValidation>
    <dataValidation type="list" allowBlank="1" showInputMessage="1" showErrorMessage="1" sqref="Z6:Z8 Y6:Y24 Z10 Z12 Z14 Z16:Z22" xr:uid="{A8934417-8A03-4330-B31F-F699E9CBCC9F}">
      <formula1>$AO$134:$AO$140</formula1>
    </dataValidation>
    <dataValidation type="list" allowBlank="1" showInputMessage="1" showErrorMessage="1" sqref="L18:L22 H18:H24 K18:K24 I18:I22" xr:uid="{9CFF9B5D-9C93-45E4-A494-44E858EB14D2}">
      <formula1>$AL$141:$AL$144</formula1>
    </dataValidation>
    <dataValidation type="list" allowBlank="1" showInputMessage="1" showErrorMessage="1" sqref="V36:X40 L36:N40" xr:uid="{7215971E-1AC1-4DE2-91B7-CA568F47FAB3}">
      <formula1>$AL$158:$AL$173</formula1>
    </dataValidation>
    <dataValidation type="list" allowBlank="1" showInputMessage="1" showErrorMessage="1" sqref="G2:L2" xr:uid="{D3FF8286-E10B-49A3-A245-9188B9EC3CD1}">
      <formula1>$BT$134:$BT$145</formula1>
    </dataValidation>
    <dataValidation type="list" allowBlank="1" showInputMessage="1" showErrorMessage="1" sqref="B36:D40" xr:uid="{6D5AF706-0CCD-4B8C-9CAD-F0AEC013C374}">
      <formula1>$AL$158:$AL$174</formula1>
    </dataValidation>
    <dataValidation type="list" allowBlank="1" showInputMessage="1" showErrorMessage="1" sqref="E65:F75" xr:uid="{5899E599-4E86-4C7D-8B81-12AEEA865C0B}">
      <formula1>$AL$181:$AL$187</formula1>
    </dataValidation>
    <dataValidation type="list" allowBlank="1" showInputMessage="1" showErrorMessage="1" sqref="M2:R2" xr:uid="{975EFCA4-524A-4E1B-90B0-63B96DCC9AAD}">
      <formula1>$CM$134:$CM$172</formula1>
    </dataValidation>
    <dataValidation type="list" allowBlank="1" showInputMessage="1" showErrorMessage="1" sqref="A2:F2" xr:uid="{B2E2E64A-7E93-44F0-841F-92D6394B7DCC}">
      <formula1>$AT$134:$AT$165</formula1>
    </dataValidation>
    <dataValidation type="list" allowBlank="1" showInputMessage="1" showErrorMessage="1" sqref="O65:P75 T12:U12 T10:U10 T5:U8 S5:S15" xr:uid="{21113469-8CA4-4DFB-B8FD-EA800192250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64E64B4-F5D0-42E2-BEB7-590ABA4699C8}">
      <formula1>$AH$134:$AH$246</formula1>
    </dataValidation>
    <dataValidation type="list" allowBlank="1" showInputMessage="1" showErrorMessage="1" sqref="K91:L123 J65:J75 Y49:AD53 Y55:AD55 E43:J55 N43:S54" xr:uid="{B542AE68-37DC-4B32-B617-C7954006D3E7}">
      <formula1>$AT$134:$AT$384</formula1>
    </dataValidation>
    <dataValidation type="list" allowBlank="1" showInputMessage="1" showErrorMessage="1" sqref="P18:R21" xr:uid="{2B76DC92-191C-4895-8E17-228765D6EFD8}">
      <formula1>#REF!</formula1>
    </dataValidation>
    <dataValidation type="list" allowBlank="1" showInputMessage="1" showErrorMessage="1" sqref="E3:J3 L3:N3 P3:R3 T3:V3 X3:Z3 AB3:AD3" xr:uid="{A637D8C3-37F9-4439-A2C0-B917AA1003B3}">
      <formula1>$AO$159:$AO$170</formula1>
    </dataValidation>
  </dataValidations>
  <hyperlinks>
    <hyperlink ref="AO135" r:id="rId1" xr:uid="{4EA50CC3-24B3-4E5B-AA63-29476A32D41F}"/>
    <hyperlink ref="AO136" r:id="rId2" xr:uid="{8CCADA1E-29E2-4A5E-AE98-AF46245FEE93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929EB470-3C84-4B51-AE10-8659FC4375FA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6ACA603-16FB-4E14-A758-2A4DDD43D66A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1196126A-E551-4C04-A37F-5679600C9D61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CB7218A-29C5-416E-A01E-4CE4B040A245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AD704786-B4EC-4AF8-99F3-EFD4F145D7A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B04D75-791E-48F4-8B33-959EED97E83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A43AF96-AC3D-4715-8AF8-00EF0FAF36DE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9EBDE56-4186-48A5-8DBC-587BD7727629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K522"/>
  <sheetViews>
    <sheetView showGridLines="0" topLeftCell="A117" zoomScaleNormal="100" workbookViewId="0">
      <selection activeCell="AA99" sqref="AA99:AD9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335</v>
      </c>
      <c r="D5" s="489"/>
      <c r="E5" s="489"/>
      <c r="F5" s="489"/>
      <c r="G5" s="489" t="s">
        <v>482</v>
      </c>
      <c r="H5" s="489"/>
      <c r="I5" s="489"/>
      <c r="J5" s="489"/>
      <c r="K5" s="489" t="s">
        <v>488</v>
      </c>
      <c r="L5" s="489"/>
      <c r="M5" s="489"/>
      <c r="N5" s="489"/>
      <c r="O5" s="489" t="s">
        <v>18</v>
      </c>
      <c r="P5" s="489"/>
      <c r="Q5" s="489"/>
      <c r="R5" s="549"/>
      <c r="S5" s="550" t="s">
        <v>501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28</v>
      </c>
      <c r="D6" s="521"/>
      <c r="E6" s="521"/>
      <c r="F6" s="521"/>
      <c r="G6" s="521" t="s">
        <v>27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 t="s">
        <v>21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20</v>
      </c>
      <c r="D8" s="492"/>
      <c r="E8" s="492"/>
      <c r="F8" s="492"/>
      <c r="G8" s="493" t="s">
        <v>31</v>
      </c>
      <c r="H8" s="493"/>
      <c r="I8" s="493"/>
      <c r="J8" s="493"/>
      <c r="K8" s="494" t="s">
        <v>486</v>
      </c>
      <c r="L8" s="494"/>
      <c r="M8" s="494"/>
      <c r="N8" s="494"/>
      <c r="O8" s="495"/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506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61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63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/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48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507</v>
      </c>
      <c r="N28" s="425"/>
      <c r="O28" s="426" t="s">
        <v>508</v>
      </c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E30" s="426"/>
      <c r="F30" s="426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thickBot="1">
      <c r="A31" s="660" t="s">
        <v>84</v>
      </c>
      <c r="B31" s="661"/>
      <c r="C31" s="662" t="s">
        <v>71</v>
      </c>
      <c r="D31" s="662"/>
      <c r="E31" s="663"/>
      <c r="F31" s="663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 ht="15.75" thickBot="1">
      <c r="A32" s="653" t="s">
        <v>85</v>
      </c>
      <c r="B32" s="654"/>
      <c r="C32" s="655" t="s">
        <v>71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/>
      <c r="F46" s="31">
        <v>1</v>
      </c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4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2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36</v>
      </c>
      <c r="Z49" s="107">
        <v>46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21</v>
      </c>
      <c r="Z50" s="105">
        <v>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57</v>
      </c>
      <c r="Z57" s="277">
        <f t="shared" si="2"/>
        <v>49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6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0.48958333333333331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49</v>
      </c>
      <c r="Z91" s="805"/>
      <c r="AA91" s="806" t="s">
        <v>509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0.53125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284</v>
      </c>
      <c r="Z92" s="812"/>
      <c r="AA92" s="813" t="s">
        <v>504</v>
      </c>
      <c r="AB92" s="813"/>
      <c r="AC92" s="813"/>
      <c r="AD92" s="813"/>
    </row>
    <row r="93" spans="1:74" customFormat="1">
      <c r="A93" s="45">
        <v>0.53125</v>
      </c>
      <c r="B93" s="807" t="s">
        <v>197</v>
      </c>
      <c r="C93" s="807"/>
      <c r="D93" s="808"/>
      <c r="E93" s="808"/>
      <c r="F93" s="46" t="s">
        <v>197</v>
      </c>
      <c r="G93" s="807"/>
      <c r="H93" s="807"/>
      <c r="I93" s="808"/>
      <c r="J93" s="808"/>
      <c r="K93" s="809">
        <v>1</v>
      </c>
      <c r="L93" s="809"/>
      <c r="M93" s="810"/>
      <c r="N93" s="811"/>
      <c r="O93" s="807"/>
      <c r="P93" s="807"/>
      <c r="Q93" s="807"/>
      <c r="R93" s="807"/>
      <c r="S93" s="807"/>
      <c r="T93" s="807"/>
      <c r="U93" s="808"/>
      <c r="V93" s="808"/>
      <c r="W93" s="322"/>
      <c r="X93" s="321" t="s">
        <v>197</v>
      </c>
      <c r="Y93" s="812" t="s">
        <v>198</v>
      </c>
      <c r="Z93" s="812"/>
      <c r="AA93" s="813" t="s">
        <v>500</v>
      </c>
      <c r="AB93" s="813"/>
      <c r="AC93" s="813"/>
      <c r="AD93" s="813"/>
    </row>
    <row r="94" spans="1:74" customFormat="1">
      <c r="A94" s="45">
        <v>0.53125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498</v>
      </c>
      <c r="Z94" s="812"/>
      <c r="AA94" s="813" t="s">
        <v>510</v>
      </c>
      <c r="AB94" s="813"/>
      <c r="AC94" s="813"/>
      <c r="AD94" s="813"/>
    </row>
    <row r="95" spans="1:74" customFormat="1">
      <c r="A95" s="45">
        <v>0.60416666666666663</v>
      </c>
      <c r="B95" s="807"/>
      <c r="C95" s="807"/>
      <c r="D95" s="808" t="s">
        <v>197</v>
      </c>
      <c r="E95" s="808"/>
      <c r="F95" s="46" t="s">
        <v>197</v>
      </c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 t="s">
        <v>197</v>
      </c>
      <c r="T95" s="807"/>
      <c r="U95" s="808"/>
      <c r="V95" s="808"/>
      <c r="W95" s="322"/>
      <c r="X95" s="321" t="s">
        <v>197</v>
      </c>
      <c r="Y95" s="812"/>
      <c r="Z95" s="812"/>
      <c r="AA95" s="813" t="s">
        <v>493</v>
      </c>
      <c r="AB95" s="813"/>
      <c r="AC95" s="813"/>
      <c r="AD95" s="813"/>
    </row>
    <row r="96" spans="1:74" customFormat="1">
      <c r="A96" s="45">
        <v>0.64583333333333337</v>
      </c>
      <c r="B96" s="807"/>
      <c r="C96" s="807"/>
      <c r="D96" s="808" t="s">
        <v>197</v>
      </c>
      <c r="E96" s="808"/>
      <c r="F96" s="46" t="s">
        <v>197</v>
      </c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 t="s">
        <v>197</v>
      </c>
      <c r="T96" s="807"/>
      <c r="U96" s="808"/>
      <c r="V96" s="808"/>
      <c r="W96" s="322"/>
      <c r="X96" s="321"/>
      <c r="Y96" s="812"/>
      <c r="Z96" s="812"/>
      <c r="AA96" s="813" t="s">
        <v>511</v>
      </c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4</v>
      </c>
      <c r="C124" s="842"/>
      <c r="D124" s="842">
        <f ca="1">SUMIF(D91:E123,$AL232,$AP209:$AP245)</f>
        <v>2</v>
      </c>
      <c r="E124" s="843"/>
      <c r="F124" s="336">
        <f>SUMIF(F91:F123,$AL232,$AP209:$AP245)</f>
        <v>6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4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2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5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1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A72461DE-9C19-4B53-A833-6C6F30236416}">
      <formula1>$AR$136:$AR$225</formula1>
    </dataValidation>
    <dataValidation type="list" allowBlank="1" showInputMessage="1" showErrorMessage="1" sqref="Y36:Y40 E36:E40 O36:O40 N19:O24" xr:uid="{30C6C3AC-C885-4226-B165-AE8A7ACFC905}">
      <formula1>$AR$135:$AR$228</formula1>
    </dataValidation>
    <dataValidation type="list" allowBlank="1" showInputMessage="1" showErrorMessage="1" sqref="K65:L75" xr:uid="{A4AF86D3-2792-41EC-B77A-EC6D8F75D4C1}">
      <formula1>$AO$171:$AO$194</formula1>
    </dataValidation>
    <dataValidation type="list" allowBlank="1" showInputMessage="1" showErrorMessage="1" sqref="M79:N86 M65:N75" xr:uid="{519EA274-66F6-4F43-A322-580C9A95DA93}">
      <formula1>$AO$184:$AO$189</formula1>
    </dataValidation>
    <dataValidation type="list" allowBlank="1" showInputMessage="1" showErrorMessage="1" sqref="J18:J21" xr:uid="{AE32E77B-3CB0-4FDA-B841-FAE01CB2C211}">
      <formula1>$AL$188:$AL$193</formula1>
    </dataValidation>
    <dataValidation type="list" allowBlank="1" showInputMessage="1" showErrorMessage="1" sqref="G65:I75" xr:uid="{82D8912F-DA98-495C-BE23-562880552D4C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657949B-02CA-4EB2-9F31-40CEF318F800}">
      <formula1>$AL$232</formula1>
    </dataValidation>
    <dataValidation type="list" allowBlank="1" showInputMessage="1" showErrorMessage="1" sqref="I79:J86" xr:uid="{1549CD71-EF5A-4D6B-87DB-20979520BF8B}">
      <formula1>$AL$224:$AL$230</formula1>
    </dataValidation>
    <dataValidation type="list" allowBlank="1" showInputMessage="1" showErrorMessage="1" sqref="A79:D86" xr:uid="{B1D465EC-D3BE-4846-9446-9BF7BF443102}">
      <formula1>$AL$221:$AL$222</formula1>
    </dataValidation>
    <dataValidation type="list" allowBlank="1" showInputMessage="1" showErrorMessage="1" sqref="E79:H86" xr:uid="{D9A899F4-6ECE-4084-837D-AB4A5D4F71D0}">
      <formula1>$AL$195:$AL$219</formula1>
    </dataValidation>
    <dataValidation type="list" allowBlank="1" showInputMessage="1" showErrorMessage="1" sqref="Z6:Z8 Y6:Y24 Z10 Z12 Z14 Z16:Z22" xr:uid="{87747FD8-6A3F-4449-98F4-441638518F3E}">
      <formula1>$AO$134:$AO$140</formula1>
    </dataValidation>
    <dataValidation type="list" allowBlank="1" showInputMessage="1" showErrorMessage="1" sqref="L18:L22 H18:H24 K18:K24 I18:I22" xr:uid="{48EA030B-AA40-49A8-9822-C277C687EB96}">
      <formula1>$AL$141:$AL$144</formula1>
    </dataValidation>
    <dataValidation type="list" allowBlank="1" showInputMessage="1" showErrorMessage="1" sqref="V36:X40 L36:N40" xr:uid="{0FBD883F-906F-4E8E-A6A4-0CC26D434B7F}">
      <formula1>$AL$158:$AL$173</formula1>
    </dataValidation>
    <dataValidation type="list" allowBlank="1" showInputMessage="1" showErrorMessage="1" sqref="G2:L2" xr:uid="{A913A96E-88F9-4028-B745-37644C447244}">
      <formula1>$BT$134:$BT$145</formula1>
    </dataValidation>
    <dataValidation type="list" allowBlank="1" showInputMessage="1" showErrorMessage="1" sqref="B36:D40" xr:uid="{65BC2C37-1A75-4FFF-A6E9-E7B0FC1BF01D}">
      <formula1>$AL$158:$AL$174</formula1>
    </dataValidation>
    <dataValidation type="list" allowBlank="1" showInputMessage="1" showErrorMessage="1" sqref="E65:F75" xr:uid="{81C1D73A-8713-41E7-ABC5-272A2F89D80F}">
      <formula1>$AL$181:$AL$187</formula1>
    </dataValidation>
    <dataValidation type="list" allowBlank="1" showInputMessage="1" showErrorMessage="1" sqref="M2:R2" xr:uid="{960A340F-BFE4-427C-9FAE-B8B57A3F3414}">
      <formula1>$CM$134:$CM$172</formula1>
    </dataValidation>
    <dataValidation type="list" allowBlank="1" showInputMessage="1" showErrorMessage="1" sqref="A2:F2" xr:uid="{955D2184-096E-4E63-9FE8-DEBBDE2641A4}">
      <formula1>$AT$134:$AT$165</formula1>
    </dataValidation>
    <dataValidation type="list" allowBlank="1" showInputMessage="1" showErrorMessage="1" sqref="O65:P75 T12:U12 T10:U10 T5:U8 S5:S15" xr:uid="{1C1EE5FC-EFD0-43C4-8FFD-8F32D3D6352A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ABC4509-6403-45C2-8F8A-D5928B692E33}">
      <formula1>$AH$134:$AH$246</formula1>
    </dataValidation>
    <dataValidation type="list" allowBlank="1" showInputMessage="1" showErrorMessage="1" sqref="K91:L123 J65:J75 Y49:AD53 Y55:AD55 E43:J55 N43:S54" xr:uid="{6FFDB28B-CF95-4901-AF4B-AF0A1B1BFF76}">
      <formula1>$AT$134:$AT$384</formula1>
    </dataValidation>
    <dataValidation type="list" allowBlank="1" showInputMessage="1" showErrorMessage="1" sqref="P18:R21" xr:uid="{649B7F62-A230-4A78-B475-2A3A1924FCA8}">
      <formula1>#REF!</formula1>
    </dataValidation>
    <dataValidation type="list" allowBlank="1" showInputMessage="1" showErrorMessage="1" sqref="E3:J3 L3:N3 P3:R3 T3:V3 X3:Z3 AB3:AD3" xr:uid="{BC42190B-5A35-4357-A576-B8B199767421}">
      <formula1>$AO$159:$AO$170</formula1>
    </dataValidation>
  </dataValidations>
  <hyperlinks>
    <hyperlink ref="AO135" r:id="rId1" xr:uid="{EE4D0058-0299-4F48-8709-146C7239F368}"/>
    <hyperlink ref="AO136" r:id="rId2" xr:uid="{C9261D75-A70F-4AFD-91BE-48B8AFA762F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78F9366B-AFF1-4E40-84E6-91D3160643FD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1F2AFC32-B143-457A-85A8-5F0286F66E5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78EEF707-137E-4E13-8C5D-22AEC15A88C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D3260C1-64EB-450C-A100-04BDF9701562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A7B011F0-BD4F-4129-B247-88670F1F95D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599DC11F-FA46-453E-AC60-01EA35B36B1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B0E38590-693E-42F5-BBF6-643AB7830A58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FD48C73-7847-4DB3-BE1D-A2B31B346F5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DK522"/>
  <sheetViews>
    <sheetView showGridLines="0" topLeftCell="A80" zoomScaleNormal="100" workbookViewId="0">
      <selection activeCell="AB51" sqref="AB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529" t="s">
        <v>0</v>
      </c>
      <c r="B1" s="530"/>
      <c r="C1" s="530"/>
      <c r="D1" s="530"/>
      <c r="E1" s="530"/>
      <c r="F1" s="530"/>
      <c r="G1" s="530" t="s">
        <v>1</v>
      </c>
      <c r="H1" s="530"/>
      <c r="I1" s="530"/>
      <c r="J1" s="530"/>
      <c r="K1" s="530"/>
      <c r="L1" s="530"/>
      <c r="M1" s="530" t="s">
        <v>2</v>
      </c>
      <c r="N1" s="530"/>
      <c r="O1" s="530"/>
      <c r="P1" s="530"/>
      <c r="Q1" s="530"/>
      <c r="R1" s="530"/>
      <c r="S1" s="531" t="s">
        <v>3</v>
      </c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3"/>
    </row>
    <row r="2" spans="1:74" ht="15.75" thickBot="1">
      <c r="A2" s="537"/>
      <c r="B2" s="538"/>
      <c r="C2" s="538"/>
      <c r="D2" s="538"/>
      <c r="E2" s="538"/>
      <c r="F2" s="538"/>
      <c r="G2" s="539" t="s">
        <v>216</v>
      </c>
      <c r="H2" s="539"/>
      <c r="I2" s="539"/>
      <c r="J2" s="539"/>
      <c r="K2" s="539"/>
      <c r="L2" s="539"/>
      <c r="M2" s="539">
        <v>2025</v>
      </c>
      <c r="N2" s="539"/>
      <c r="O2" s="539"/>
      <c r="P2" s="539"/>
      <c r="Q2" s="539"/>
      <c r="R2" s="540"/>
      <c r="S2" s="534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6"/>
    </row>
    <row r="3" spans="1:74" customFormat="1" ht="27" customHeight="1" thickBot="1">
      <c r="A3" s="548" t="s">
        <v>5</v>
      </c>
      <c r="B3" s="548"/>
      <c r="C3" s="548"/>
      <c r="D3" s="207" t="s">
        <v>6</v>
      </c>
      <c r="E3" s="361" t="s">
        <v>331</v>
      </c>
      <c r="F3" s="361"/>
      <c r="G3" s="361"/>
      <c r="H3" s="361"/>
      <c r="I3" s="361"/>
      <c r="J3" s="361"/>
      <c r="K3" s="207" t="s">
        <v>8</v>
      </c>
      <c r="L3" s="361"/>
      <c r="M3" s="361"/>
      <c r="N3" s="361"/>
      <c r="O3" s="207" t="s">
        <v>9</v>
      </c>
      <c r="P3" s="361"/>
      <c r="Q3" s="361"/>
      <c r="R3" s="361"/>
      <c r="S3" s="207" t="s">
        <v>10</v>
      </c>
      <c r="T3" s="361"/>
      <c r="U3" s="361"/>
      <c r="V3" s="361"/>
      <c r="W3" s="207" t="s">
        <v>11</v>
      </c>
      <c r="X3" s="361"/>
      <c r="Y3" s="361"/>
      <c r="Z3" s="361"/>
      <c r="AA3" s="207" t="s">
        <v>12</v>
      </c>
      <c r="AB3" s="361"/>
      <c r="AC3" s="361"/>
      <c r="AD3" s="36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541" t="s">
        <v>13</v>
      </c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4"/>
      <c r="S4" s="545" t="s">
        <v>14</v>
      </c>
      <c r="T4" s="542"/>
      <c r="U4" s="546"/>
      <c r="V4" s="545" t="s">
        <v>15</v>
      </c>
      <c r="W4" s="542"/>
      <c r="X4" s="542"/>
      <c r="Y4" s="542"/>
      <c r="Z4" s="542"/>
      <c r="AA4" s="542"/>
      <c r="AB4" s="542"/>
      <c r="AC4" s="542"/>
      <c r="AD4" s="54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477" t="s">
        <v>16</v>
      </c>
      <c r="B5" s="478"/>
      <c r="C5" s="488" t="s">
        <v>27</v>
      </c>
      <c r="D5" s="489"/>
      <c r="E5" s="489"/>
      <c r="F5" s="489"/>
      <c r="G5" s="489" t="s">
        <v>488</v>
      </c>
      <c r="H5" s="489"/>
      <c r="I5" s="489"/>
      <c r="J5" s="489"/>
      <c r="K5" s="489" t="s">
        <v>28</v>
      </c>
      <c r="L5" s="489"/>
      <c r="M5" s="489"/>
      <c r="N5" s="489"/>
      <c r="O5" s="489" t="s">
        <v>335</v>
      </c>
      <c r="P5" s="489"/>
      <c r="Q5" s="489"/>
      <c r="R5" s="549"/>
      <c r="S5" s="550" t="s">
        <v>21</v>
      </c>
      <c r="T5" s="551"/>
      <c r="U5" s="552"/>
      <c r="V5" s="553" t="s">
        <v>22</v>
      </c>
      <c r="W5" s="554"/>
      <c r="X5" s="554"/>
      <c r="Y5" s="555" t="s">
        <v>23</v>
      </c>
      <c r="Z5" s="555"/>
      <c r="AA5" s="555" t="s">
        <v>24</v>
      </c>
      <c r="AB5" s="555"/>
      <c r="AC5" s="485" t="s">
        <v>25</v>
      </c>
      <c r="AD5" s="485"/>
    </row>
    <row r="6" spans="1:74" ht="14.25" customHeight="1">
      <c r="A6" s="479"/>
      <c r="B6" s="480"/>
      <c r="C6" s="573" t="s">
        <v>482</v>
      </c>
      <c r="D6" s="521"/>
      <c r="E6" s="521"/>
      <c r="F6" s="521"/>
      <c r="G6" s="521" t="s">
        <v>18</v>
      </c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  <c r="S6" s="523" t="s">
        <v>501</v>
      </c>
      <c r="T6" s="524"/>
      <c r="U6" s="525"/>
      <c r="V6" s="488"/>
      <c r="W6" s="489"/>
      <c r="X6" s="489"/>
      <c r="Y6" s="526"/>
      <c r="Z6" s="526"/>
      <c r="AA6" s="527"/>
      <c r="AB6" s="527"/>
      <c r="AC6" s="527"/>
      <c r="AD6" s="528"/>
    </row>
    <row r="7" spans="1:74" ht="14.25" customHeight="1" thickBot="1">
      <c r="A7" s="481"/>
      <c r="B7" s="482"/>
      <c r="C7" s="483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566"/>
      <c r="S7" s="567"/>
      <c r="T7" s="568"/>
      <c r="U7" s="569"/>
      <c r="V7" s="570"/>
      <c r="W7" s="571"/>
      <c r="X7" s="571"/>
      <c r="Y7" s="572"/>
      <c r="Z7" s="572"/>
      <c r="AA7" s="490"/>
      <c r="AB7" s="490"/>
      <c r="AC7" s="490"/>
      <c r="AD7" s="491"/>
      <c r="AG7" s="362"/>
      <c r="AH7" s="362"/>
      <c r="AI7" s="362"/>
    </row>
    <row r="8" spans="1:74" ht="15" customHeight="1">
      <c r="A8" s="556" t="s">
        <v>29</v>
      </c>
      <c r="B8" s="501"/>
      <c r="C8" s="492" t="s">
        <v>486</v>
      </c>
      <c r="D8" s="492"/>
      <c r="E8" s="492"/>
      <c r="F8" s="492"/>
      <c r="G8" s="493" t="s">
        <v>20</v>
      </c>
      <c r="H8" s="493"/>
      <c r="I8" s="493"/>
      <c r="J8" s="493"/>
      <c r="K8" s="494" t="s">
        <v>31</v>
      </c>
      <c r="L8" s="494"/>
      <c r="M8" s="494"/>
      <c r="N8" s="494"/>
      <c r="O8" s="495" t="s">
        <v>19</v>
      </c>
      <c r="P8" s="495"/>
      <c r="Q8" s="495"/>
      <c r="R8" s="496"/>
      <c r="S8" s="497"/>
      <c r="T8" s="498"/>
      <c r="U8" s="499"/>
      <c r="V8" s="513"/>
      <c r="W8" s="514"/>
      <c r="X8" s="514"/>
      <c r="Y8" s="515"/>
      <c r="Z8" s="515"/>
      <c r="AA8" s="486"/>
      <c r="AB8" s="486"/>
      <c r="AC8" s="486"/>
      <c r="AD8" s="487"/>
    </row>
    <row r="9" spans="1:74" ht="15" customHeight="1" thickBot="1">
      <c r="A9" s="557"/>
      <c r="B9" s="503"/>
      <c r="C9" s="396"/>
      <c r="D9" s="397"/>
      <c r="E9" s="397"/>
      <c r="F9" s="398"/>
      <c r="G9" s="399"/>
      <c r="H9" s="397"/>
      <c r="I9" s="397"/>
      <c r="J9" s="398"/>
      <c r="K9" s="516"/>
      <c r="L9" s="517"/>
      <c r="M9" s="517"/>
      <c r="N9" s="517"/>
      <c r="O9" s="451"/>
      <c r="P9" s="397"/>
      <c r="Q9" s="397"/>
      <c r="R9" s="452"/>
      <c r="S9" s="518"/>
      <c r="T9" s="519"/>
      <c r="U9" s="520"/>
      <c r="V9" s="454"/>
      <c r="W9" s="455"/>
      <c r="X9" s="456"/>
      <c r="Y9" s="457"/>
      <c r="Z9" s="456"/>
      <c r="AA9" s="458"/>
      <c r="AB9" s="459"/>
      <c r="AC9" s="458"/>
      <c r="AD9" s="460"/>
    </row>
    <row r="10" spans="1:74" ht="15" customHeight="1">
      <c r="A10" s="500" t="s">
        <v>34</v>
      </c>
      <c r="B10" s="501"/>
      <c r="C10" s="504"/>
      <c r="D10" s="504"/>
      <c r="E10" s="504"/>
      <c r="F10" s="504"/>
      <c r="G10" s="505"/>
      <c r="H10" s="505"/>
      <c r="I10" s="505"/>
      <c r="J10" s="505"/>
      <c r="K10" s="506"/>
      <c r="L10" s="506"/>
      <c r="M10" s="506"/>
      <c r="N10" s="506"/>
      <c r="O10" s="507"/>
      <c r="P10" s="508"/>
      <c r="Q10" s="508"/>
      <c r="R10" s="509"/>
      <c r="S10" s="510"/>
      <c r="T10" s="511"/>
      <c r="U10" s="512"/>
      <c r="V10" s="513"/>
      <c r="W10" s="514"/>
      <c r="X10" s="514"/>
      <c r="Y10" s="515"/>
      <c r="Z10" s="515"/>
      <c r="AA10" s="486"/>
      <c r="AB10" s="486"/>
      <c r="AC10" s="486"/>
      <c r="AD10" s="487"/>
    </row>
    <row r="11" spans="1:74" ht="15" customHeight="1" thickBot="1">
      <c r="A11" s="502"/>
      <c r="B11" s="503"/>
      <c r="C11" s="396"/>
      <c r="D11" s="397"/>
      <c r="E11" s="397"/>
      <c r="F11" s="398"/>
      <c r="G11" s="399"/>
      <c r="H11" s="397"/>
      <c r="I11" s="397"/>
      <c r="J11" s="398"/>
      <c r="K11" s="400"/>
      <c r="L11" s="401"/>
      <c r="M11" s="401"/>
      <c r="N11" s="402"/>
      <c r="O11" s="451"/>
      <c r="P11" s="397"/>
      <c r="Q11" s="397"/>
      <c r="R11" s="452"/>
      <c r="S11" s="453"/>
      <c r="T11" s="397"/>
      <c r="U11" s="452"/>
      <c r="V11" s="454"/>
      <c r="W11" s="455"/>
      <c r="X11" s="456"/>
      <c r="Y11" s="457"/>
      <c r="Z11" s="456"/>
      <c r="AA11" s="458"/>
      <c r="AB11" s="459"/>
      <c r="AC11" s="458"/>
      <c r="AD11" s="460"/>
    </row>
    <row r="12" spans="1:74" ht="15" customHeight="1">
      <c r="A12" s="461" t="s">
        <v>35</v>
      </c>
      <c r="B12" s="462"/>
      <c r="C12" s="468"/>
      <c r="D12" s="469"/>
      <c r="E12" s="469"/>
      <c r="F12" s="470"/>
      <c r="G12" s="471"/>
      <c r="H12" s="469"/>
      <c r="I12" s="469"/>
      <c r="J12" s="470"/>
      <c r="K12" s="472"/>
      <c r="L12" s="472"/>
      <c r="M12" s="472"/>
      <c r="N12" s="472"/>
      <c r="O12" s="473"/>
      <c r="P12" s="473"/>
      <c r="Q12" s="473"/>
      <c r="R12" s="471"/>
      <c r="S12" s="474"/>
      <c r="T12" s="475"/>
      <c r="U12" s="476"/>
      <c r="V12" s="436"/>
      <c r="W12" s="437"/>
      <c r="X12" s="437"/>
      <c r="Y12" s="438"/>
      <c r="Z12" s="438"/>
      <c r="AA12" s="434"/>
      <c r="AB12" s="434"/>
      <c r="AC12" s="434"/>
      <c r="AD12" s="435"/>
    </row>
    <row r="13" spans="1:74" ht="15" customHeight="1" thickBot="1">
      <c r="A13" s="463"/>
      <c r="B13" s="464"/>
      <c r="C13" s="465"/>
      <c r="D13" s="379"/>
      <c r="E13" s="379"/>
      <c r="F13" s="466"/>
      <c r="G13" s="467"/>
      <c r="H13" s="379"/>
      <c r="I13" s="379"/>
      <c r="J13" s="466"/>
      <c r="K13" s="467"/>
      <c r="L13" s="379"/>
      <c r="M13" s="379"/>
      <c r="N13" s="466"/>
      <c r="O13" s="467"/>
      <c r="P13" s="379"/>
      <c r="Q13" s="379"/>
      <c r="R13" s="380"/>
      <c r="S13" s="378"/>
      <c r="T13" s="379"/>
      <c r="U13" s="380"/>
      <c r="V13" s="366"/>
      <c r="W13" s="367"/>
      <c r="X13" s="368"/>
      <c r="Y13" s="369"/>
      <c r="Z13" s="368"/>
      <c r="AA13" s="370"/>
      <c r="AB13" s="371"/>
      <c r="AC13" s="370"/>
      <c r="AD13" s="372"/>
    </row>
    <row r="14" spans="1:74" ht="15" customHeight="1" thickBot="1">
      <c r="A14" s="558" t="s">
        <v>36</v>
      </c>
      <c r="B14" s="559"/>
      <c r="C14" s="560"/>
      <c r="D14" s="561"/>
      <c r="E14" s="561"/>
      <c r="F14" s="562"/>
      <c r="G14" s="563"/>
      <c r="H14" s="561"/>
      <c r="I14" s="561"/>
      <c r="J14" s="562"/>
      <c r="K14" s="564"/>
      <c r="L14" s="564"/>
      <c r="M14" s="564"/>
      <c r="N14" s="564"/>
      <c r="O14" s="565"/>
      <c r="P14" s="565"/>
      <c r="Q14" s="565"/>
      <c r="R14" s="563"/>
      <c r="S14" s="378"/>
      <c r="T14" s="379"/>
      <c r="U14" s="380"/>
      <c r="V14" s="436"/>
      <c r="W14" s="437"/>
      <c r="X14" s="437"/>
      <c r="Y14" s="438"/>
      <c r="Z14" s="438"/>
      <c r="AA14" s="434"/>
      <c r="AB14" s="434"/>
      <c r="AC14" s="434"/>
      <c r="AD14" s="435"/>
    </row>
    <row r="15" spans="1:74" ht="15" customHeight="1" thickBot="1">
      <c r="A15" s="574" t="s">
        <v>37</v>
      </c>
      <c r="B15" s="575"/>
      <c r="C15" s="373"/>
      <c r="D15" s="374"/>
      <c r="E15" s="374"/>
      <c r="F15" s="375"/>
      <c r="G15" s="376"/>
      <c r="H15" s="374"/>
      <c r="I15" s="374"/>
      <c r="J15" s="375"/>
      <c r="K15" s="376"/>
      <c r="L15" s="374"/>
      <c r="M15" s="374"/>
      <c r="N15" s="375"/>
      <c r="O15" s="374"/>
      <c r="P15" s="374"/>
      <c r="Q15" s="374"/>
      <c r="R15" s="377"/>
      <c r="S15" s="378"/>
      <c r="T15" s="379"/>
      <c r="U15" s="380"/>
      <c r="V15" s="366"/>
      <c r="W15" s="367"/>
      <c r="X15" s="368"/>
      <c r="Y15" s="369"/>
      <c r="Z15" s="368"/>
      <c r="AA15" s="370"/>
      <c r="AB15" s="371"/>
      <c r="AC15" s="370"/>
      <c r="AD15" s="372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36"/>
      <c r="W16" s="437"/>
      <c r="X16" s="437"/>
      <c r="Y16" s="438"/>
      <c r="Z16" s="438"/>
      <c r="AA16" s="434"/>
      <c r="AB16" s="434"/>
      <c r="AC16" s="434"/>
      <c r="AD16" s="435"/>
    </row>
    <row r="17" spans="1:74" ht="15.75" thickBot="1">
      <c r="A17" s="586" t="s">
        <v>38</v>
      </c>
      <c r="B17" s="587"/>
      <c r="C17" s="588"/>
      <c r="D17" s="588"/>
      <c r="E17" s="588"/>
      <c r="F17" s="589"/>
      <c r="G17" s="3" t="s">
        <v>39</v>
      </c>
      <c r="H17" s="590" t="s">
        <v>40</v>
      </c>
      <c r="I17" s="591"/>
      <c r="J17" s="587" t="s">
        <v>41</v>
      </c>
      <c r="K17" s="587"/>
      <c r="L17" s="587"/>
      <c r="M17" s="592" t="s">
        <v>42</v>
      </c>
      <c r="N17" s="592"/>
      <c r="O17" s="592"/>
      <c r="P17" s="587"/>
      <c r="Q17" s="587"/>
      <c r="R17" s="593"/>
      <c r="S17"/>
      <c r="T17"/>
      <c r="U17"/>
      <c r="V17" s="436"/>
      <c r="W17" s="437"/>
      <c r="X17" s="437"/>
      <c r="Y17" s="438"/>
      <c r="Z17" s="438"/>
      <c r="AA17" s="434"/>
      <c r="AB17" s="434"/>
      <c r="AC17" s="434"/>
      <c r="AD17" s="435"/>
    </row>
    <row r="18" spans="1:74" ht="15.75" thickBot="1">
      <c r="A18" s="576" t="s">
        <v>43</v>
      </c>
      <c r="B18" s="577"/>
      <c r="C18" s="578"/>
      <c r="D18" s="579"/>
      <c r="E18" s="579"/>
      <c r="F18" s="580"/>
      <c r="G18" s="258" t="s">
        <v>44</v>
      </c>
      <c r="H18" s="581"/>
      <c r="I18" s="582"/>
      <c r="J18" s="5"/>
      <c r="K18" s="581"/>
      <c r="L18" s="582"/>
      <c r="M18" s="262" t="s">
        <v>47</v>
      </c>
      <c r="N18" s="263" t="s">
        <v>48</v>
      </c>
      <c r="O18" s="264" t="s">
        <v>49</v>
      </c>
      <c r="P18" s="583"/>
      <c r="Q18" s="584"/>
      <c r="R18" s="585"/>
      <c r="S18"/>
      <c r="T18"/>
      <c r="U18"/>
      <c r="V18" s="436"/>
      <c r="W18" s="437"/>
      <c r="X18" s="437"/>
      <c r="Y18" s="438"/>
      <c r="Z18" s="438"/>
      <c r="AA18" s="434"/>
      <c r="AB18" s="434"/>
      <c r="AC18" s="434"/>
      <c r="AD18" s="435"/>
      <c r="AF18" s="315"/>
    </row>
    <row r="19" spans="1:74">
      <c r="A19" s="594" t="s">
        <v>50</v>
      </c>
      <c r="B19" s="595"/>
      <c r="C19" s="596"/>
      <c r="D19" s="597"/>
      <c r="E19" s="597"/>
      <c r="F19" s="598"/>
      <c r="G19" s="259" t="s">
        <v>51</v>
      </c>
      <c r="H19" s="599"/>
      <c r="I19" s="600"/>
      <c r="J19" s="6"/>
      <c r="K19" s="599"/>
      <c r="L19" s="600"/>
      <c r="M19" s="265" t="s">
        <v>52</v>
      </c>
      <c r="N19" s="4" t="s">
        <v>53</v>
      </c>
      <c r="O19" s="4" t="s">
        <v>53</v>
      </c>
      <c r="P19" s="601"/>
      <c r="Q19" s="602"/>
      <c r="R19" s="603"/>
      <c r="S19"/>
      <c r="T19"/>
      <c r="U19"/>
      <c r="V19" s="436"/>
      <c r="W19" s="437"/>
      <c r="X19" s="437"/>
      <c r="Y19" s="438"/>
      <c r="Z19" s="438"/>
      <c r="AA19" s="434"/>
      <c r="AB19" s="434"/>
      <c r="AC19" s="434"/>
      <c r="AD19" s="435"/>
    </row>
    <row r="20" spans="1:74">
      <c r="A20" s="604" t="s">
        <v>54</v>
      </c>
      <c r="B20" s="605"/>
      <c r="C20" s="606"/>
      <c r="D20" s="607"/>
      <c r="E20" s="607"/>
      <c r="F20" s="608"/>
      <c r="G20" s="260" t="s">
        <v>55</v>
      </c>
      <c r="H20" s="609" t="s">
        <v>46</v>
      </c>
      <c r="I20" s="610"/>
      <c r="J20" s="8" t="s">
        <v>45</v>
      </c>
      <c r="K20" s="609" t="s">
        <v>46</v>
      </c>
      <c r="L20" s="610"/>
      <c r="M20" s="266" t="s">
        <v>56</v>
      </c>
      <c r="N20" s="7" t="s">
        <v>53</v>
      </c>
      <c r="O20" s="7" t="s">
        <v>53</v>
      </c>
      <c r="P20" s="611"/>
      <c r="Q20" s="612"/>
      <c r="R20" s="613"/>
      <c r="S20" s="2"/>
      <c r="T20" s="2"/>
      <c r="U20" s="2"/>
      <c r="V20" s="436"/>
      <c r="W20" s="437"/>
      <c r="X20" s="437"/>
      <c r="Y20" s="438"/>
      <c r="Z20" s="438"/>
      <c r="AA20" s="434"/>
      <c r="AB20" s="434"/>
      <c r="AC20" s="434"/>
      <c r="AD20" s="435"/>
    </row>
    <row r="21" spans="1:74">
      <c r="A21" s="604" t="s">
        <v>57</v>
      </c>
      <c r="B21" s="605"/>
      <c r="C21" s="606"/>
      <c r="D21" s="607"/>
      <c r="E21" s="607"/>
      <c r="F21" s="608"/>
      <c r="G21" s="260" t="s">
        <v>58</v>
      </c>
      <c r="H21" s="609"/>
      <c r="I21" s="610"/>
      <c r="J21" s="8"/>
      <c r="K21" s="609"/>
      <c r="L21" s="610"/>
      <c r="M21" s="266" t="s">
        <v>59</v>
      </c>
      <c r="N21" s="7"/>
      <c r="O21" s="7"/>
      <c r="P21" s="611"/>
      <c r="Q21" s="612"/>
      <c r="R21" s="613"/>
      <c r="S21" s="2"/>
      <c r="T21" s="2"/>
      <c r="U21" s="2"/>
      <c r="V21" s="436"/>
      <c r="W21" s="437"/>
      <c r="X21" s="437"/>
      <c r="Y21" s="438"/>
      <c r="Z21" s="438"/>
      <c r="AA21" s="434"/>
      <c r="AB21" s="434"/>
      <c r="AC21" s="434"/>
      <c r="AD21" s="435"/>
    </row>
    <row r="22" spans="1:74" ht="15.75" thickBot="1">
      <c r="A22" s="614" t="s">
        <v>60</v>
      </c>
      <c r="B22" s="615"/>
      <c r="C22" s="616"/>
      <c r="D22" s="617"/>
      <c r="E22" s="617"/>
      <c r="F22" s="618"/>
      <c r="G22" s="261" t="s">
        <v>61</v>
      </c>
      <c r="H22" s="619"/>
      <c r="I22" s="620"/>
      <c r="J22" s="9"/>
      <c r="K22" s="619"/>
      <c r="L22" s="620"/>
      <c r="M22" s="267" t="s">
        <v>62</v>
      </c>
      <c r="N22" s="10"/>
      <c r="O22" s="10"/>
      <c r="P22" s="621" t="s">
        <v>53</v>
      </c>
      <c r="Q22" s="621"/>
      <c r="R22" s="622"/>
      <c r="S22" s="2"/>
      <c r="T22" s="2"/>
      <c r="U22" s="2"/>
      <c r="V22" s="436"/>
      <c r="W22" s="437"/>
      <c r="X22" s="437"/>
      <c r="Y22" s="438"/>
      <c r="Z22" s="438"/>
      <c r="AA22" s="434"/>
      <c r="AB22" s="434"/>
      <c r="AC22" s="434"/>
      <c r="AD22" s="435"/>
    </row>
    <row r="23" spans="1:74">
      <c r="A23" s="636" t="s">
        <v>21</v>
      </c>
      <c r="B23" s="637"/>
      <c r="C23" s="638" t="s">
        <v>506</v>
      </c>
      <c r="D23" s="639"/>
      <c r="E23" s="639"/>
      <c r="F23" s="640"/>
      <c r="G23" s="205"/>
      <c r="H23" s="641"/>
      <c r="I23" s="642"/>
      <c r="J23" s="129"/>
      <c r="K23" s="641"/>
      <c r="L23" s="642"/>
      <c r="M23" s="268" t="s">
        <v>64</v>
      </c>
      <c r="N23" s="130"/>
      <c r="O23" s="130"/>
      <c r="P23" s="270" t="s">
        <v>65</v>
      </c>
      <c r="Q23" s="629" t="s">
        <v>69</v>
      </c>
      <c r="R23" s="630"/>
      <c r="S23" s="2"/>
      <c r="T23" s="2"/>
      <c r="U23" s="2"/>
      <c r="V23" s="366"/>
      <c r="W23" s="367"/>
      <c r="X23" s="368"/>
      <c r="Y23" s="369"/>
      <c r="Z23" s="368"/>
      <c r="AA23" s="370"/>
      <c r="AB23" s="371"/>
      <c r="AC23" s="370"/>
      <c r="AD23" s="372"/>
    </row>
    <row r="24" spans="1:74" ht="15.75" thickBot="1">
      <c r="A24" s="440" t="s">
        <v>66</v>
      </c>
      <c r="B24" s="441"/>
      <c r="C24" s="442" t="s">
        <v>63</v>
      </c>
      <c r="D24" s="443"/>
      <c r="E24" s="443"/>
      <c r="F24" s="444"/>
      <c r="G24" s="206"/>
      <c r="H24" s="445"/>
      <c r="I24" s="446"/>
      <c r="J24" s="11"/>
      <c r="K24" s="445"/>
      <c r="L24" s="446"/>
      <c r="M24" s="269" t="s">
        <v>67</v>
      </c>
      <c r="N24" s="12"/>
      <c r="O24" s="12"/>
      <c r="P24" s="271" t="s">
        <v>68</v>
      </c>
      <c r="Q24" s="631" t="s">
        <v>277</v>
      </c>
      <c r="R24" s="632"/>
      <c r="S24" s="2"/>
      <c r="T24" s="2"/>
      <c r="U24" s="2"/>
      <c r="V24" s="447"/>
      <c r="W24" s="448"/>
      <c r="X24" s="449"/>
      <c r="Y24" s="450"/>
      <c r="Z24" s="449"/>
      <c r="AA24" s="626"/>
      <c r="AB24" s="627"/>
      <c r="AC24" s="626"/>
      <c r="AD24" s="628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439" t="s">
        <v>70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645" t="s">
        <v>16</v>
      </c>
      <c r="B27" s="633"/>
      <c r="C27" s="634" t="s">
        <v>71</v>
      </c>
      <c r="D27" s="634"/>
      <c r="E27" s="428"/>
      <c r="F27" s="428"/>
      <c r="G27" s="428"/>
      <c r="H27" s="428"/>
      <c r="I27" s="423"/>
      <c r="J27" s="424"/>
      <c r="K27" s="646" t="s">
        <v>29</v>
      </c>
      <c r="L27" s="647"/>
      <c r="M27" s="635" t="s">
        <v>71</v>
      </c>
      <c r="N27" s="634"/>
      <c r="O27" s="428"/>
      <c r="P27" s="428"/>
      <c r="Q27" s="428"/>
      <c r="R27" s="428"/>
      <c r="S27" s="423"/>
      <c r="T27" s="423"/>
      <c r="U27" s="633" t="s">
        <v>35</v>
      </c>
      <c r="V27" s="633"/>
      <c r="W27" s="634"/>
      <c r="X27" s="634"/>
      <c r="Y27" s="428"/>
      <c r="Z27" s="428"/>
      <c r="AA27" s="428"/>
      <c r="AB27" s="428"/>
      <c r="AC27" s="423"/>
      <c r="AD27" s="424"/>
    </row>
    <row r="28" spans="1:74">
      <c r="A28" s="643" t="s">
        <v>73</v>
      </c>
      <c r="B28" s="427"/>
      <c r="C28" s="644" t="s">
        <v>71</v>
      </c>
      <c r="D28" s="625"/>
      <c r="E28" s="426"/>
      <c r="F28" s="426"/>
      <c r="G28" s="426"/>
      <c r="H28" s="426"/>
      <c r="I28" s="429"/>
      <c r="J28" s="430"/>
      <c r="K28" s="623" t="s">
        <v>74</v>
      </c>
      <c r="L28" s="624"/>
      <c r="M28" s="625" t="s">
        <v>71</v>
      </c>
      <c r="N28" s="425"/>
      <c r="O28" s="426"/>
      <c r="P28" s="426"/>
      <c r="Q28" s="426"/>
      <c r="R28" s="426"/>
      <c r="S28" s="429"/>
      <c r="T28" s="429"/>
      <c r="U28" s="427" t="s">
        <v>75</v>
      </c>
      <c r="V28" s="427"/>
      <c r="W28" s="425"/>
      <c r="X28" s="425"/>
      <c r="Y28" s="426"/>
      <c r="Z28" s="426"/>
      <c r="AA28" s="426"/>
      <c r="AB28" s="426"/>
      <c r="AC28" s="429"/>
      <c r="AD28" s="430"/>
    </row>
    <row r="29" spans="1:74">
      <c r="A29" s="643" t="s">
        <v>76</v>
      </c>
      <c r="B29" s="427"/>
      <c r="C29" s="425" t="s">
        <v>71</v>
      </c>
      <c r="D29" s="425"/>
      <c r="E29" s="426"/>
      <c r="F29" s="426"/>
      <c r="G29" s="426"/>
      <c r="H29" s="426"/>
      <c r="I29" s="429"/>
      <c r="J29" s="430"/>
      <c r="K29" s="623" t="s">
        <v>78</v>
      </c>
      <c r="L29" s="624"/>
      <c r="M29" s="625" t="s">
        <v>48</v>
      </c>
      <c r="N29" s="425"/>
      <c r="O29" s="426"/>
      <c r="P29" s="426"/>
      <c r="Q29" s="426"/>
      <c r="R29" s="426"/>
      <c r="S29" s="429"/>
      <c r="T29" s="429"/>
      <c r="U29" s="427" t="s">
        <v>80</v>
      </c>
      <c r="V29" s="427"/>
      <c r="W29" s="425"/>
      <c r="X29" s="425"/>
      <c r="Y29" s="426"/>
      <c r="Z29" s="426"/>
      <c r="AA29" s="426"/>
      <c r="AB29" s="426"/>
      <c r="AC29" s="429"/>
      <c r="AD29" s="430"/>
    </row>
    <row r="30" spans="1:74">
      <c r="A30" s="643" t="s">
        <v>81</v>
      </c>
      <c r="B30" s="427"/>
      <c r="C30" s="425" t="s">
        <v>71</v>
      </c>
      <c r="D30" s="425"/>
      <c r="G30" s="426"/>
      <c r="H30" s="426"/>
      <c r="I30" s="429"/>
      <c r="J30" s="430"/>
      <c r="K30" s="651" t="s">
        <v>34</v>
      </c>
      <c r="L30" s="652"/>
      <c r="M30" s="625"/>
      <c r="N30" s="425"/>
      <c r="O30" s="426"/>
      <c r="P30" s="426"/>
      <c r="Q30" s="426"/>
      <c r="R30" s="426"/>
      <c r="S30" s="429"/>
      <c r="T30" s="429"/>
      <c r="U30" s="427" t="s">
        <v>83</v>
      </c>
      <c r="V30" s="427"/>
      <c r="W30" s="425"/>
      <c r="X30" s="425"/>
      <c r="Y30" s="426"/>
      <c r="Z30" s="426"/>
      <c r="AA30" s="426"/>
      <c r="AB30" s="426"/>
      <c r="AC30" s="429"/>
      <c r="AD30" s="430"/>
    </row>
    <row r="31" spans="1:74" ht="15.75" customHeight="1">
      <c r="A31" s="660" t="s">
        <v>84</v>
      </c>
      <c r="B31" s="661"/>
      <c r="C31" s="662" t="s">
        <v>71</v>
      </c>
      <c r="D31" s="662"/>
      <c r="E31" s="426"/>
      <c r="F31" s="426"/>
      <c r="G31" s="663"/>
      <c r="H31" s="663"/>
      <c r="I31" s="664"/>
      <c r="J31" s="665"/>
      <c r="K31" s="666" t="s">
        <v>36</v>
      </c>
      <c r="L31" s="667"/>
      <c r="M31" s="668"/>
      <c r="N31" s="669"/>
      <c r="O31" s="670"/>
      <c r="P31" s="670"/>
      <c r="Q31" s="670"/>
      <c r="R31" s="670"/>
      <c r="S31" s="649"/>
      <c r="T31" s="649"/>
      <c r="U31" s="678" t="s">
        <v>37</v>
      </c>
      <c r="V31" s="678"/>
      <c r="W31" s="669"/>
      <c r="X31" s="669"/>
      <c r="Y31" s="670"/>
      <c r="Z31" s="670"/>
      <c r="AA31" s="670"/>
      <c r="AB31" s="670"/>
      <c r="AC31" s="649"/>
      <c r="AD31" s="650"/>
    </row>
    <row r="32" spans="1:74">
      <c r="A32" s="653" t="s">
        <v>85</v>
      </c>
      <c r="B32" s="654"/>
      <c r="C32" s="655" t="s">
        <v>507</v>
      </c>
      <c r="D32" s="655"/>
      <c r="E32" s="656"/>
      <c r="F32" s="656"/>
      <c r="G32" s="656"/>
      <c r="H32" s="656"/>
      <c r="I32" s="657"/>
      <c r="J32" s="65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671" t="s">
        <v>87</v>
      </c>
      <c r="B34" s="671"/>
      <c r="C34" s="671"/>
      <c r="D34" s="671"/>
      <c r="E34" s="671"/>
      <c r="F34" s="671"/>
      <c r="G34" s="671"/>
      <c r="H34" s="671"/>
      <c r="I34" s="671"/>
      <c r="J34" s="671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88</v>
      </c>
      <c r="B35" s="673" t="s">
        <v>89</v>
      </c>
      <c r="C35" s="673"/>
      <c r="D35" s="673"/>
      <c r="E35" s="15" t="s">
        <v>90</v>
      </c>
      <c r="F35" s="331" t="s">
        <v>91</v>
      </c>
      <c r="G35" s="331" t="s">
        <v>92</v>
      </c>
      <c r="H35" s="331" t="s">
        <v>93</v>
      </c>
      <c r="I35" s="331" t="s">
        <v>94</v>
      </c>
      <c r="J35" s="16" t="s">
        <v>95</v>
      </c>
      <c r="K35" s="14" t="s">
        <v>88</v>
      </c>
      <c r="L35" s="674" t="s">
        <v>89</v>
      </c>
      <c r="M35" s="675"/>
      <c r="N35" s="676"/>
      <c r="O35" s="15" t="s">
        <v>90</v>
      </c>
      <c r="P35" s="331" t="s">
        <v>91</v>
      </c>
      <c r="Q35" s="331" t="s">
        <v>92</v>
      </c>
      <c r="R35" s="331" t="s">
        <v>93</v>
      </c>
      <c r="S35" s="331" t="s">
        <v>94</v>
      </c>
      <c r="T35" s="16" t="s">
        <v>95</v>
      </c>
      <c r="U35" s="14" t="s">
        <v>88</v>
      </c>
      <c r="V35" s="673" t="s">
        <v>89</v>
      </c>
      <c r="W35" s="673"/>
      <c r="X35" s="673"/>
      <c r="Y35" s="15" t="s">
        <v>90</v>
      </c>
      <c r="Z35" s="331" t="s">
        <v>91</v>
      </c>
      <c r="AA35" s="331" t="s">
        <v>92</v>
      </c>
      <c r="AB35" s="331" t="s">
        <v>93</v>
      </c>
      <c r="AC35" s="331" t="s">
        <v>94</v>
      </c>
      <c r="AD35" s="16" t="s">
        <v>95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677"/>
      <c r="C36" s="677"/>
      <c r="D36" s="677"/>
      <c r="E36" s="332"/>
      <c r="F36" s="332"/>
      <c r="G36" s="332"/>
      <c r="H36" s="332"/>
      <c r="I36" s="332"/>
      <c r="J36" s="18"/>
      <c r="K36" s="17"/>
      <c r="L36" s="677"/>
      <c r="M36" s="677"/>
      <c r="N36" s="677"/>
      <c r="O36" s="332"/>
      <c r="P36" s="332"/>
      <c r="Q36" s="332"/>
      <c r="R36" s="332"/>
      <c r="S36" s="332"/>
      <c r="T36" s="18"/>
      <c r="U36" s="17"/>
      <c r="V36" s="677"/>
      <c r="W36" s="677"/>
      <c r="X36" s="677"/>
      <c r="Y36" s="332"/>
      <c r="Z36" s="332"/>
      <c r="AA36" s="332"/>
      <c r="AB36" s="332"/>
      <c r="AC36" s="332"/>
      <c r="AD36" s="19"/>
    </row>
    <row r="37" spans="1:74">
      <c r="A37" s="20"/>
      <c r="B37" s="648"/>
      <c r="C37" s="648"/>
      <c r="D37" s="648"/>
      <c r="E37" s="333"/>
      <c r="F37" s="333"/>
      <c r="G37" s="333"/>
      <c r="H37" s="333"/>
      <c r="I37" s="333"/>
      <c r="J37" s="21"/>
      <c r="K37" s="20"/>
      <c r="L37" s="648"/>
      <c r="M37" s="648"/>
      <c r="N37" s="648"/>
      <c r="O37" s="333"/>
      <c r="P37" s="333"/>
      <c r="Q37" s="333"/>
      <c r="R37" s="333"/>
      <c r="S37" s="333"/>
      <c r="T37" s="21"/>
      <c r="U37" s="20"/>
      <c r="V37" s="648"/>
      <c r="W37" s="648"/>
      <c r="X37" s="648"/>
      <c r="Y37" s="333"/>
      <c r="Z37" s="333"/>
      <c r="AA37" s="333"/>
      <c r="AB37" s="333"/>
      <c r="AC37" s="333"/>
      <c r="AD37" s="22"/>
    </row>
    <row r="38" spans="1:74">
      <c r="A38" s="23"/>
      <c r="B38" s="659"/>
      <c r="C38" s="659"/>
      <c r="D38" s="659"/>
      <c r="E38" s="328"/>
      <c r="F38" s="328"/>
      <c r="G38" s="328"/>
      <c r="H38" s="328"/>
      <c r="I38" s="328"/>
      <c r="J38" s="24"/>
      <c r="K38" s="23"/>
      <c r="L38" s="659"/>
      <c r="M38" s="659"/>
      <c r="N38" s="659"/>
      <c r="O38" s="328"/>
      <c r="P38" s="328"/>
      <c r="Q38" s="328"/>
      <c r="R38" s="328"/>
      <c r="S38" s="328"/>
      <c r="T38" s="24"/>
      <c r="U38" s="23"/>
      <c r="V38" s="659"/>
      <c r="W38" s="659"/>
      <c r="X38" s="659"/>
      <c r="Y38" s="328"/>
      <c r="Z38" s="328"/>
      <c r="AA38" s="328"/>
      <c r="AB38" s="328"/>
      <c r="AC38" s="328"/>
      <c r="AD38" s="25"/>
    </row>
    <row r="39" spans="1:74">
      <c r="A39" s="23"/>
      <c r="B39" s="659"/>
      <c r="C39" s="659"/>
      <c r="D39" s="659"/>
      <c r="E39" s="328"/>
      <c r="F39" s="328"/>
      <c r="G39" s="328"/>
      <c r="H39" s="328"/>
      <c r="I39" s="328"/>
      <c r="J39" s="24"/>
      <c r="K39" s="23"/>
      <c r="L39" s="659"/>
      <c r="M39" s="659"/>
      <c r="N39" s="659"/>
      <c r="O39" s="328"/>
      <c r="P39" s="328"/>
      <c r="Q39" s="328"/>
      <c r="R39" s="328"/>
      <c r="S39" s="328"/>
      <c r="T39" s="24"/>
      <c r="U39" s="23"/>
      <c r="V39" s="659"/>
      <c r="W39" s="659"/>
      <c r="X39" s="659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704"/>
      <c r="C40" s="704"/>
      <c r="D40" s="704"/>
      <c r="E40" s="329"/>
      <c r="F40" s="329"/>
      <c r="G40" s="329"/>
      <c r="H40" s="329"/>
      <c r="I40" s="329"/>
      <c r="J40" s="27"/>
      <c r="K40" s="26"/>
      <c r="L40" s="704"/>
      <c r="M40" s="704"/>
      <c r="N40" s="704"/>
      <c r="O40" s="329"/>
      <c r="P40" s="329"/>
      <c r="Q40" s="329"/>
      <c r="R40" s="329"/>
      <c r="S40" s="329"/>
      <c r="T40" s="27"/>
      <c r="U40" s="26"/>
      <c r="V40" s="704"/>
      <c r="W40" s="704"/>
      <c r="X40" s="704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389" t="s">
        <v>96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U42" s="705" t="s">
        <v>97</v>
      </c>
      <c r="V42" s="706"/>
      <c r="W42" s="706"/>
      <c r="X42" s="706"/>
      <c r="Y42" s="707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352" t="s">
        <v>98</v>
      </c>
      <c r="B43" s="353"/>
      <c r="C43" s="353"/>
      <c r="D43" s="354"/>
      <c r="E43" s="102"/>
      <c r="F43" s="29"/>
      <c r="G43" s="30"/>
      <c r="H43" s="103"/>
      <c r="I43" s="145"/>
      <c r="J43" s="166"/>
      <c r="K43" s="352" t="s">
        <v>99</v>
      </c>
      <c r="L43" s="353"/>
      <c r="M43" s="354"/>
      <c r="N43" s="158"/>
      <c r="O43" s="103"/>
      <c r="P43" s="103"/>
      <c r="Q43" s="103"/>
      <c r="R43" s="145"/>
      <c r="S43" s="124"/>
      <c r="U43" s="708" t="s">
        <v>100</v>
      </c>
      <c r="V43" s="709"/>
      <c r="W43" s="709"/>
      <c r="X43" s="709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712" t="s">
        <v>101</v>
      </c>
      <c r="B44" s="713"/>
      <c r="C44" s="713"/>
      <c r="D44" s="714"/>
      <c r="E44" s="98"/>
      <c r="F44" s="31"/>
      <c r="G44" s="32"/>
      <c r="H44" s="95"/>
      <c r="I44" s="145"/>
      <c r="J44" s="167"/>
      <c r="K44" s="355" t="s">
        <v>102</v>
      </c>
      <c r="L44" s="356"/>
      <c r="M44" s="357"/>
      <c r="N44" s="118"/>
      <c r="O44" s="95"/>
      <c r="P44" s="95"/>
      <c r="Q44" s="95"/>
      <c r="R44" s="153"/>
      <c r="S44" s="125"/>
      <c r="U44" s="710" t="s">
        <v>103</v>
      </c>
      <c r="V44" s="711"/>
      <c r="W44" s="711"/>
      <c r="X44" s="711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355" t="s">
        <v>104</v>
      </c>
      <c r="B45" s="356"/>
      <c r="C45" s="356"/>
      <c r="D45" s="357"/>
      <c r="E45" s="98"/>
      <c r="F45" s="31"/>
      <c r="G45" s="32"/>
      <c r="H45" s="95"/>
      <c r="I45" s="145"/>
      <c r="J45" s="167"/>
      <c r="K45" s="355" t="s">
        <v>105</v>
      </c>
      <c r="L45" s="356"/>
      <c r="M45" s="357"/>
      <c r="N45" s="118"/>
      <c r="O45" s="95"/>
      <c r="P45" s="95"/>
      <c r="Q45" s="95"/>
      <c r="R45" s="153"/>
      <c r="S45" s="125"/>
      <c r="U45" s="693" t="s">
        <v>106</v>
      </c>
      <c r="V45" s="694"/>
      <c r="W45" s="694"/>
      <c r="X45" s="694"/>
      <c r="Y45" s="694"/>
      <c r="Z45" s="694"/>
      <c r="AA45" s="694"/>
      <c r="AB45" s="694"/>
      <c r="AC45" s="694"/>
      <c r="AD45" s="695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355" t="s">
        <v>107</v>
      </c>
      <c r="B46" s="356"/>
      <c r="C46" s="356"/>
      <c r="D46" s="357"/>
      <c r="E46" s="98">
        <v>1</v>
      </c>
      <c r="F46" s="31"/>
      <c r="G46" s="32"/>
      <c r="H46" s="95"/>
      <c r="I46" s="145"/>
      <c r="J46" s="167"/>
      <c r="K46" s="355" t="s">
        <v>108</v>
      </c>
      <c r="L46" s="356"/>
      <c r="M46" s="357"/>
      <c r="N46" s="118"/>
      <c r="O46" s="95"/>
      <c r="P46" s="95"/>
      <c r="Q46" s="95"/>
      <c r="R46" s="153"/>
      <c r="S46" s="125"/>
      <c r="U46" s="696" t="s">
        <v>109</v>
      </c>
      <c r="V46" s="697"/>
      <c r="W46" s="697"/>
      <c r="X46" s="698"/>
      <c r="Y46" s="403">
        <f>K124</f>
        <v>3</v>
      </c>
      <c r="Z46" s="403"/>
      <c r="AA46" s="403"/>
      <c r="AB46" s="403"/>
      <c r="AC46" s="403"/>
      <c r="AD46" s="404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346" t="s">
        <v>110</v>
      </c>
      <c r="B47" s="347"/>
      <c r="C47" s="347"/>
      <c r="D47" s="348"/>
      <c r="E47" s="99"/>
      <c r="F47" s="34"/>
      <c r="G47" s="35"/>
      <c r="H47" s="96"/>
      <c r="I47" s="146"/>
      <c r="J47" s="168"/>
      <c r="K47" s="358" t="s">
        <v>111</v>
      </c>
      <c r="L47" s="359"/>
      <c r="M47" s="360"/>
      <c r="N47" s="119"/>
      <c r="O47" s="96"/>
      <c r="P47" s="96"/>
      <c r="Q47" s="96"/>
      <c r="R47" s="154"/>
      <c r="S47" s="126"/>
      <c r="U47" s="685" t="s">
        <v>112</v>
      </c>
      <c r="V47" s="686"/>
      <c r="W47" s="686"/>
      <c r="X47" s="687"/>
      <c r="Y47" s="691">
        <f ca="1">D124</f>
        <v>1</v>
      </c>
      <c r="Z47" s="691"/>
      <c r="AA47" s="691"/>
      <c r="AB47" s="691"/>
      <c r="AC47" s="691"/>
      <c r="AD47" s="69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346" t="s">
        <v>113</v>
      </c>
      <c r="B48" s="347"/>
      <c r="C48" s="347"/>
      <c r="D48" s="348"/>
      <c r="E48" s="99"/>
      <c r="F48" s="34"/>
      <c r="G48" s="35"/>
      <c r="H48" s="96"/>
      <c r="I48" s="146"/>
      <c r="J48" s="168"/>
      <c r="K48" s="346" t="s">
        <v>114</v>
      </c>
      <c r="L48" s="347"/>
      <c r="M48" s="348"/>
      <c r="N48" s="119"/>
      <c r="O48" s="96"/>
      <c r="P48" s="96"/>
      <c r="Q48" s="96"/>
      <c r="R48" s="154"/>
      <c r="S48" s="126"/>
      <c r="U48" s="699" t="s">
        <v>115</v>
      </c>
      <c r="V48" s="700"/>
      <c r="W48" s="700"/>
      <c r="X48" s="701"/>
      <c r="Y48" s="702">
        <f ca="1">M124</f>
        <v>0</v>
      </c>
      <c r="Z48" s="702"/>
      <c r="AA48" s="702"/>
      <c r="AB48" s="702"/>
      <c r="AC48" s="702"/>
      <c r="AD48" s="703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346" t="s">
        <v>116</v>
      </c>
      <c r="B49" s="347"/>
      <c r="C49" s="347"/>
      <c r="D49" s="348"/>
      <c r="E49" s="99"/>
      <c r="F49" s="34"/>
      <c r="G49" s="35"/>
      <c r="H49" s="96"/>
      <c r="I49" s="146"/>
      <c r="J49" s="168"/>
      <c r="K49" s="358" t="s">
        <v>117</v>
      </c>
      <c r="L49" s="359"/>
      <c r="M49" s="360"/>
      <c r="N49" s="119"/>
      <c r="O49" s="96"/>
      <c r="P49" s="96"/>
      <c r="Q49" s="96"/>
      <c r="R49" s="154"/>
      <c r="S49" s="126"/>
      <c r="U49" s="688" t="s">
        <v>118</v>
      </c>
      <c r="V49" s="689"/>
      <c r="W49" s="689"/>
      <c r="X49" s="690"/>
      <c r="Y49" s="338">
        <v>25</v>
      </c>
      <c r="Z49" s="107">
        <v>22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346" t="s">
        <v>119</v>
      </c>
      <c r="B50" s="347"/>
      <c r="C50" s="347"/>
      <c r="D50" s="348"/>
      <c r="E50" s="99"/>
      <c r="F50" s="34"/>
      <c r="G50" s="35"/>
      <c r="H50" s="96"/>
      <c r="I50" s="146"/>
      <c r="J50" s="168"/>
      <c r="K50" s="346" t="s">
        <v>120</v>
      </c>
      <c r="L50" s="347"/>
      <c r="M50" s="348"/>
      <c r="N50" s="119"/>
      <c r="O50" s="96"/>
      <c r="P50" s="96"/>
      <c r="Q50" s="96"/>
      <c r="R50" s="154"/>
      <c r="S50" s="126"/>
      <c r="U50" s="682" t="s">
        <v>121</v>
      </c>
      <c r="V50" s="683"/>
      <c r="W50" s="683"/>
      <c r="X50" s="684"/>
      <c r="Y50" s="339">
        <v>16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346" t="s">
        <v>122</v>
      </c>
      <c r="B51" s="347"/>
      <c r="C51" s="347"/>
      <c r="D51" s="348"/>
      <c r="E51" s="99"/>
      <c r="F51" s="34"/>
      <c r="G51" s="35"/>
      <c r="H51" s="96"/>
      <c r="I51" s="146"/>
      <c r="J51" s="168"/>
      <c r="K51" s="346" t="s">
        <v>123</v>
      </c>
      <c r="L51" s="347"/>
      <c r="M51" s="348"/>
      <c r="N51" s="119"/>
      <c r="O51" s="96"/>
      <c r="P51" s="96"/>
      <c r="Q51" s="96"/>
      <c r="R51" s="154"/>
      <c r="S51" s="126"/>
      <c r="U51" s="679" t="s">
        <v>124</v>
      </c>
      <c r="V51" s="680"/>
      <c r="W51" s="680"/>
      <c r="X51" s="681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349" t="s">
        <v>125</v>
      </c>
      <c r="B52" s="350"/>
      <c r="C52" s="350"/>
      <c r="D52" s="351"/>
      <c r="E52" s="100"/>
      <c r="F52" s="330"/>
      <c r="G52" s="36"/>
      <c r="H52" s="97"/>
      <c r="I52" s="147"/>
      <c r="J52" s="169"/>
      <c r="K52" s="349" t="s">
        <v>126</v>
      </c>
      <c r="L52" s="350"/>
      <c r="M52" s="351"/>
      <c r="N52" s="120"/>
      <c r="O52" s="97"/>
      <c r="P52" s="97"/>
      <c r="Q52" s="97"/>
      <c r="R52" s="155"/>
      <c r="S52" s="127"/>
      <c r="U52" s="679" t="s">
        <v>127</v>
      </c>
      <c r="V52" s="680"/>
      <c r="W52" s="680"/>
      <c r="X52" s="681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715" t="s">
        <v>128</v>
      </c>
      <c r="B53" s="716"/>
      <c r="C53" s="716"/>
      <c r="D53" s="717"/>
      <c r="E53" s="100"/>
      <c r="F53" s="330"/>
      <c r="G53" s="36"/>
      <c r="H53" s="97"/>
      <c r="I53" s="147"/>
      <c r="J53" s="169"/>
      <c r="K53" s="349" t="s">
        <v>129</v>
      </c>
      <c r="L53" s="350"/>
      <c r="M53" s="351"/>
      <c r="N53" s="120"/>
      <c r="O53" s="97"/>
      <c r="P53" s="97"/>
      <c r="Q53" s="97"/>
      <c r="R53" s="155"/>
      <c r="S53" s="127"/>
      <c r="U53" s="679" t="s">
        <v>130</v>
      </c>
      <c r="V53" s="680"/>
      <c r="W53" s="680"/>
      <c r="X53" s="681"/>
      <c r="Y53" s="340"/>
      <c r="Z53" s="106"/>
      <c r="AA53" s="106"/>
      <c r="AB53" s="106"/>
      <c r="AC53" s="133"/>
      <c r="AD53" s="111"/>
      <c r="AE53" s="1" t="s">
        <v>131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715" t="s">
        <v>132</v>
      </c>
      <c r="B54" s="716"/>
      <c r="C54" s="716"/>
      <c r="D54" s="717"/>
      <c r="E54" s="100"/>
      <c r="F54" s="330"/>
      <c r="G54" s="36"/>
      <c r="H54" s="97"/>
      <c r="I54" s="147"/>
      <c r="J54" s="169"/>
      <c r="K54" s="349" t="s">
        <v>133</v>
      </c>
      <c r="L54" s="350"/>
      <c r="M54" s="351"/>
      <c r="N54" s="121"/>
      <c r="O54" s="101"/>
      <c r="P54" s="101"/>
      <c r="Q54" s="101"/>
      <c r="R54" s="156"/>
      <c r="S54" s="128"/>
      <c r="U54" s="732" t="s">
        <v>134</v>
      </c>
      <c r="V54" s="733"/>
      <c r="W54" s="733"/>
      <c r="X54" s="734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721" t="s">
        <v>135</v>
      </c>
      <c r="B55" s="722"/>
      <c r="C55" s="722"/>
      <c r="D55" s="723"/>
      <c r="E55" s="148"/>
      <c r="F55" s="149"/>
      <c r="G55" s="150"/>
      <c r="H55" s="151"/>
      <c r="I55" s="152"/>
      <c r="J55" s="170"/>
      <c r="K55" s="738" t="s">
        <v>136</v>
      </c>
      <c r="L55" s="739"/>
      <c r="M55" s="740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735" t="s">
        <v>137</v>
      </c>
      <c r="V55" s="736"/>
      <c r="W55" s="736"/>
      <c r="X55" s="737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67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67</v>
      </c>
      <c r="U56" s="727" t="s">
        <v>138</v>
      </c>
      <c r="V56" s="728"/>
      <c r="W56" s="728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67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729" t="s">
        <v>139</v>
      </c>
      <c r="V57" s="730"/>
      <c r="W57" s="730"/>
      <c r="X57" s="731"/>
      <c r="Y57" s="276">
        <f t="shared" ref="Y57:AD57" si="2">Y49+Y50</f>
        <v>41</v>
      </c>
      <c r="Z57" s="277">
        <f t="shared" si="2"/>
        <v>32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718" t="s">
        <v>140</v>
      </c>
      <c r="V58" s="719"/>
      <c r="W58" s="719"/>
      <c r="X58" s="720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724" t="s">
        <v>141</v>
      </c>
      <c r="V59" s="725"/>
      <c r="W59" s="725"/>
      <c r="X59" s="726"/>
      <c r="Y59" s="283">
        <f ca="1">Y46+Y47+Y48</f>
        <v>4</v>
      </c>
      <c r="Z59" s="431" t="s">
        <v>142</v>
      </c>
      <c r="AA59" s="432"/>
      <c r="AB59" s="432"/>
      <c r="AC59" s="432"/>
      <c r="AD59" s="433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405" t="s">
        <v>143</v>
      </c>
      <c r="V60" s="406"/>
      <c r="W60" s="406"/>
      <c r="X60" s="407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408" t="s">
        <v>144</v>
      </c>
      <c r="V61" s="409"/>
      <c r="W61" s="409"/>
      <c r="X61" s="410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412" t="s">
        <v>145</v>
      </c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4"/>
      <c r="Y63" s="414"/>
      <c r="Z63" s="414"/>
      <c r="AA63" s="414"/>
      <c r="AB63" s="414"/>
      <c r="AC63" s="413"/>
      <c r="AD63" s="41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416" t="s">
        <v>146</v>
      </c>
      <c r="B64" s="416"/>
      <c r="C64" s="417" t="s">
        <v>147</v>
      </c>
      <c r="D64" s="417"/>
      <c r="E64" s="417" t="s">
        <v>148</v>
      </c>
      <c r="F64" s="417"/>
      <c r="G64" s="417" t="s">
        <v>149</v>
      </c>
      <c r="H64" s="417"/>
      <c r="I64" s="417"/>
      <c r="J64" s="37" t="s">
        <v>150</v>
      </c>
      <c r="K64" s="417" t="s">
        <v>151</v>
      </c>
      <c r="L64" s="417"/>
      <c r="M64" s="417" t="s">
        <v>152</v>
      </c>
      <c r="N64" s="417"/>
      <c r="O64" s="417" t="s">
        <v>153</v>
      </c>
      <c r="P64" s="417"/>
      <c r="Q64" s="37" t="s">
        <v>154</v>
      </c>
      <c r="R64" s="37"/>
      <c r="S64" s="418" t="s">
        <v>155</v>
      </c>
      <c r="T64" s="418"/>
      <c r="U64" s="418"/>
      <c r="V64" s="418"/>
      <c r="W64" s="419" t="s">
        <v>156</v>
      </c>
      <c r="X64" s="419"/>
      <c r="Y64" s="419"/>
      <c r="Z64" s="419"/>
      <c r="AA64" s="419"/>
      <c r="AB64" s="419"/>
      <c r="AC64" s="419"/>
      <c r="AD64" s="41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747"/>
      <c r="B65" s="747"/>
      <c r="C65" s="748"/>
      <c r="D65" s="748"/>
      <c r="E65" s="749"/>
      <c r="F65" s="749"/>
      <c r="G65" s="749"/>
      <c r="H65" s="749"/>
      <c r="I65" s="749"/>
      <c r="J65" s="327"/>
      <c r="K65" s="749"/>
      <c r="L65" s="749"/>
      <c r="M65" s="749"/>
      <c r="N65" s="749"/>
      <c r="O65" s="749"/>
      <c r="P65" s="749"/>
      <c r="Q65" s="749"/>
      <c r="R65" s="749"/>
      <c r="S65" s="750"/>
      <c r="T65" s="750"/>
      <c r="U65" s="750"/>
      <c r="V65" s="750"/>
      <c r="W65" s="420" t="s">
        <v>149</v>
      </c>
      <c r="X65" s="420"/>
      <c r="Y65" s="420"/>
      <c r="Z65" s="420"/>
      <c r="AA65" s="421" t="s">
        <v>161</v>
      </c>
      <c r="AB65" s="421"/>
      <c r="AC65" s="422" t="s">
        <v>162</v>
      </c>
      <c r="AD65" s="422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741"/>
      <c r="B66" s="741"/>
      <c r="C66" s="742"/>
      <c r="D66" s="742"/>
      <c r="E66" s="743"/>
      <c r="F66" s="743"/>
      <c r="G66" s="743"/>
      <c r="H66" s="743"/>
      <c r="I66" s="743"/>
      <c r="J66" s="326"/>
      <c r="K66" s="743"/>
      <c r="L66" s="743"/>
      <c r="M66" s="743"/>
      <c r="N66" s="743"/>
      <c r="O66" s="743"/>
      <c r="P66" s="743"/>
      <c r="Q66" s="743"/>
      <c r="R66" s="743"/>
      <c r="S66" s="745"/>
      <c r="T66" s="745"/>
      <c r="U66" s="745"/>
      <c r="V66" s="745"/>
      <c r="W66" s="746" t="s">
        <v>144</v>
      </c>
      <c r="X66" s="746"/>
      <c r="Y66" s="746"/>
      <c r="Z66" s="746"/>
      <c r="AA66" s="744">
        <f>BI147</f>
        <v>0</v>
      </c>
      <c r="AB66" s="744"/>
      <c r="AC66" s="744">
        <f>BI161</f>
        <v>0</v>
      </c>
      <c r="AD66" s="74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741"/>
      <c r="B67" s="741"/>
      <c r="C67" s="742"/>
      <c r="D67" s="742"/>
      <c r="E67" s="743"/>
      <c r="F67" s="743"/>
      <c r="G67" s="743"/>
      <c r="H67" s="743"/>
      <c r="I67" s="743"/>
      <c r="J67" s="326"/>
      <c r="K67" s="743"/>
      <c r="L67" s="743"/>
      <c r="M67" s="743"/>
      <c r="N67" s="743"/>
      <c r="O67" s="743"/>
      <c r="P67" s="743"/>
      <c r="Q67" s="743"/>
      <c r="R67" s="743"/>
      <c r="S67" s="745"/>
      <c r="T67" s="745"/>
      <c r="U67" s="745"/>
      <c r="V67" s="745"/>
      <c r="W67" s="751" t="s">
        <v>163</v>
      </c>
      <c r="X67" s="751"/>
      <c r="Y67" s="751"/>
      <c r="Z67" s="751"/>
      <c r="AA67" s="752">
        <f>BJ147</f>
        <v>0</v>
      </c>
      <c r="AB67" s="753"/>
      <c r="AC67" s="752">
        <f>BJ161</f>
        <v>0</v>
      </c>
      <c r="AD67" s="75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741"/>
      <c r="B68" s="741"/>
      <c r="C68" s="742"/>
      <c r="D68" s="742"/>
      <c r="E68" s="743"/>
      <c r="F68" s="743"/>
      <c r="G68" s="743"/>
      <c r="H68" s="743"/>
      <c r="I68" s="743"/>
      <c r="J68" s="326"/>
      <c r="K68" s="743"/>
      <c r="L68" s="743"/>
      <c r="M68" s="743"/>
      <c r="N68" s="743"/>
      <c r="O68" s="743"/>
      <c r="P68" s="743"/>
      <c r="Q68" s="743"/>
      <c r="R68" s="743"/>
      <c r="S68" s="745"/>
      <c r="T68" s="745"/>
      <c r="U68" s="745"/>
      <c r="V68" s="745"/>
      <c r="W68" s="751" t="s">
        <v>164</v>
      </c>
      <c r="X68" s="751"/>
      <c r="Y68" s="751"/>
      <c r="Z68" s="751"/>
      <c r="AA68" s="752">
        <f>BK147</f>
        <v>0</v>
      </c>
      <c r="AB68" s="753"/>
      <c r="AC68" s="752">
        <f>BK161</f>
        <v>0</v>
      </c>
      <c r="AD68" s="753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741"/>
      <c r="B69" s="741"/>
      <c r="C69" s="742"/>
      <c r="D69" s="742"/>
      <c r="E69" s="743"/>
      <c r="F69" s="743"/>
      <c r="G69" s="743"/>
      <c r="H69" s="743"/>
      <c r="I69" s="743"/>
      <c r="J69" s="326"/>
      <c r="K69" s="743"/>
      <c r="L69" s="743"/>
      <c r="M69" s="743"/>
      <c r="N69" s="743"/>
      <c r="O69" s="743"/>
      <c r="P69" s="743"/>
      <c r="Q69" s="743"/>
      <c r="R69" s="743"/>
      <c r="S69" s="745"/>
      <c r="T69" s="745"/>
      <c r="U69" s="745"/>
      <c r="V69" s="745"/>
      <c r="W69" s="751" t="s">
        <v>165</v>
      </c>
      <c r="X69" s="751"/>
      <c r="Y69" s="751"/>
      <c r="Z69" s="751"/>
      <c r="AA69" s="752">
        <f>BL147</f>
        <v>0</v>
      </c>
      <c r="AB69" s="753"/>
      <c r="AC69" s="752">
        <f>BL161</f>
        <v>0</v>
      </c>
      <c r="AD69" s="753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754"/>
      <c r="B70" s="754"/>
      <c r="C70" s="755"/>
      <c r="D70" s="755"/>
      <c r="E70" s="756"/>
      <c r="F70" s="756"/>
      <c r="G70" s="756"/>
      <c r="H70" s="756"/>
      <c r="I70" s="756"/>
      <c r="J70" s="325"/>
      <c r="K70" s="756"/>
      <c r="L70" s="756"/>
      <c r="M70" s="756"/>
      <c r="N70" s="756"/>
      <c r="O70" s="756"/>
      <c r="P70" s="756"/>
      <c r="Q70" s="756"/>
      <c r="R70" s="756"/>
      <c r="S70" s="757"/>
      <c r="T70" s="757"/>
      <c r="U70" s="757"/>
      <c r="V70" s="757"/>
      <c r="W70" s="758" t="s">
        <v>166</v>
      </c>
      <c r="X70" s="758"/>
      <c r="Y70" s="758"/>
      <c r="Z70" s="758"/>
      <c r="AA70" s="759">
        <f>BM147</f>
        <v>0</v>
      </c>
      <c r="AB70" s="760"/>
      <c r="AC70" s="759">
        <f>BM161</f>
        <v>0</v>
      </c>
      <c r="AD70" s="7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754"/>
      <c r="B71" s="754"/>
      <c r="C71" s="755"/>
      <c r="D71" s="755"/>
      <c r="E71" s="756"/>
      <c r="F71" s="756"/>
      <c r="G71" s="756"/>
      <c r="H71" s="756"/>
      <c r="I71" s="756"/>
      <c r="J71" s="325"/>
      <c r="K71" s="756"/>
      <c r="L71" s="756"/>
      <c r="M71" s="756"/>
      <c r="N71" s="756"/>
      <c r="O71" s="756"/>
      <c r="P71" s="756"/>
      <c r="Q71" s="756"/>
      <c r="R71" s="756"/>
      <c r="S71" s="757"/>
      <c r="T71" s="757"/>
      <c r="U71" s="757"/>
      <c r="V71" s="757"/>
      <c r="W71" s="758" t="s">
        <v>158</v>
      </c>
      <c r="X71" s="758"/>
      <c r="Y71" s="758"/>
      <c r="Z71" s="758"/>
      <c r="AA71" s="759">
        <f>BN147</f>
        <v>0</v>
      </c>
      <c r="AB71" s="760"/>
      <c r="AC71" s="759">
        <f>BN161</f>
        <v>0</v>
      </c>
      <c r="AD71" s="7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754"/>
      <c r="B72" s="754"/>
      <c r="C72" s="755"/>
      <c r="D72" s="755"/>
      <c r="E72" s="756"/>
      <c r="F72" s="756"/>
      <c r="G72" s="756"/>
      <c r="H72" s="756"/>
      <c r="I72" s="756"/>
      <c r="J72" s="325"/>
      <c r="K72" s="756"/>
      <c r="L72" s="756"/>
      <c r="M72" s="756"/>
      <c r="N72" s="756"/>
      <c r="O72" s="756"/>
      <c r="P72" s="756"/>
      <c r="Q72" s="756"/>
      <c r="R72" s="756"/>
      <c r="S72" s="757"/>
      <c r="T72" s="757"/>
      <c r="U72" s="757"/>
      <c r="V72" s="757"/>
      <c r="W72" s="758" t="s">
        <v>121</v>
      </c>
      <c r="X72" s="758"/>
      <c r="Y72" s="758"/>
      <c r="Z72" s="758"/>
      <c r="AA72" s="759">
        <f>BO147</f>
        <v>0</v>
      </c>
      <c r="AB72" s="760"/>
      <c r="AC72" s="759">
        <f>BO161</f>
        <v>0</v>
      </c>
      <c r="AD72" s="7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764"/>
      <c r="B73" s="764"/>
      <c r="C73" s="765"/>
      <c r="D73" s="765"/>
      <c r="E73" s="766"/>
      <c r="F73" s="766"/>
      <c r="G73" s="766"/>
      <c r="H73" s="766"/>
      <c r="I73" s="766"/>
      <c r="J73" s="324"/>
      <c r="K73" s="766"/>
      <c r="L73" s="766"/>
      <c r="M73" s="766"/>
      <c r="N73" s="766"/>
      <c r="O73" s="766"/>
      <c r="P73" s="766"/>
      <c r="Q73" s="766"/>
      <c r="R73" s="766"/>
      <c r="S73" s="767"/>
      <c r="T73" s="767"/>
      <c r="U73" s="767"/>
      <c r="V73" s="767"/>
      <c r="W73" s="761" t="s">
        <v>167</v>
      </c>
      <c r="X73" s="761"/>
      <c r="Y73" s="761"/>
      <c r="Z73" s="761"/>
      <c r="AA73" s="762">
        <f>BP147</f>
        <v>0</v>
      </c>
      <c r="AB73" s="763"/>
      <c r="AC73" s="762">
        <f>BP161</f>
        <v>0</v>
      </c>
      <c r="AD73" s="76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764"/>
      <c r="B74" s="764"/>
      <c r="C74" s="765"/>
      <c r="D74" s="765"/>
      <c r="E74" s="766"/>
      <c r="F74" s="766"/>
      <c r="G74" s="766"/>
      <c r="H74" s="766"/>
      <c r="I74" s="766"/>
      <c r="J74" s="324"/>
      <c r="K74" s="766"/>
      <c r="L74" s="766"/>
      <c r="M74" s="766"/>
      <c r="N74" s="766"/>
      <c r="O74" s="766"/>
      <c r="P74" s="766"/>
      <c r="Q74" s="766"/>
      <c r="R74" s="766"/>
      <c r="S74" s="767"/>
      <c r="T74" s="767"/>
      <c r="U74" s="767"/>
      <c r="V74" s="767"/>
      <c r="W74" s="761" t="s">
        <v>168</v>
      </c>
      <c r="X74" s="761"/>
      <c r="Y74" s="761"/>
      <c r="Z74" s="761"/>
      <c r="AA74" s="762">
        <f>BQ147</f>
        <v>0</v>
      </c>
      <c r="AB74" s="763"/>
      <c r="AC74" s="762">
        <f>BQ161</f>
        <v>0</v>
      </c>
      <c r="AD74" s="76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768"/>
      <c r="B75" s="768"/>
      <c r="C75" s="769"/>
      <c r="D75" s="769"/>
      <c r="E75" s="770"/>
      <c r="F75" s="770"/>
      <c r="G75" s="770"/>
      <c r="H75" s="770"/>
      <c r="I75" s="770"/>
      <c r="J75" s="323"/>
      <c r="K75" s="770"/>
      <c r="L75" s="770"/>
      <c r="M75" s="770"/>
      <c r="N75" s="770"/>
      <c r="O75" s="770"/>
      <c r="P75" s="770"/>
      <c r="Q75" s="770"/>
      <c r="R75" s="770"/>
      <c r="S75" s="777"/>
      <c r="T75" s="777"/>
      <c r="U75" s="777"/>
      <c r="V75" s="777"/>
      <c r="W75" s="778" t="s">
        <v>140</v>
      </c>
      <c r="X75" s="778"/>
      <c r="Y75" s="778"/>
      <c r="Z75" s="778"/>
      <c r="AA75" s="771">
        <f>BR147</f>
        <v>0</v>
      </c>
      <c r="AB75" s="772"/>
      <c r="AC75" s="771">
        <f>BR161</f>
        <v>0</v>
      </c>
      <c r="AD75" s="77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773" t="s">
        <v>169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774" t="s">
        <v>170</v>
      </c>
      <c r="B78" s="774"/>
      <c r="C78" s="774"/>
      <c r="D78" s="774"/>
      <c r="E78" s="775" t="s">
        <v>171</v>
      </c>
      <c r="F78" s="775"/>
      <c r="G78" s="775"/>
      <c r="H78" s="775"/>
      <c r="I78" s="775" t="s">
        <v>172</v>
      </c>
      <c r="J78" s="775"/>
      <c r="K78" s="775" t="s">
        <v>173</v>
      </c>
      <c r="L78" s="775"/>
      <c r="M78" s="775" t="s">
        <v>174</v>
      </c>
      <c r="N78" s="775"/>
      <c r="O78" s="776" t="s">
        <v>155</v>
      </c>
      <c r="P78" s="776"/>
      <c r="Q78" s="776"/>
      <c r="R78" s="776"/>
      <c r="S78" s="776"/>
      <c r="T78" s="776"/>
      <c r="U78" s="776"/>
      <c r="V78" s="776"/>
      <c r="W78" s="776"/>
      <c r="X78" s="776"/>
      <c r="Y78" s="776"/>
      <c r="Z78" s="776"/>
      <c r="AA78" s="776"/>
      <c r="AB78" s="776"/>
      <c r="AC78" s="776"/>
      <c r="AD78" s="77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782"/>
      <c r="B79" s="782"/>
      <c r="C79" s="782"/>
      <c r="D79" s="782"/>
      <c r="E79" s="783"/>
      <c r="F79" s="783"/>
      <c r="G79" s="783"/>
      <c r="H79" s="783"/>
      <c r="I79" s="783"/>
      <c r="J79" s="783"/>
      <c r="K79" s="783"/>
      <c r="L79" s="783"/>
      <c r="M79" s="783"/>
      <c r="N79" s="783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779"/>
      <c r="B80" s="779"/>
      <c r="C80" s="779"/>
      <c r="D80" s="779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779"/>
      <c r="B81" s="779"/>
      <c r="C81" s="779"/>
      <c r="D81" s="779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1"/>
      <c r="Z81" s="781"/>
      <c r="AA81" s="781"/>
      <c r="AB81" s="781"/>
      <c r="AC81" s="781"/>
      <c r="AD81" s="78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785"/>
      <c r="B82" s="785"/>
      <c r="C82" s="785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  <c r="AA82" s="787"/>
      <c r="AB82" s="787"/>
      <c r="AC82" s="787"/>
      <c r="AD82" s="787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785"/>
      <c r="B83" s="785"/>
      <c r="C83" s="785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785"/>
      <c r="B84" s="785"/>
      <c r="C84" s="785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  <c r="AA84" s="787"/>
      <c r="AB84" s="787"/>
      <c r="AC84" s="787"/>
      <c r="AD84" s="787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791"/>
      <c r="B85" s="791"/>
      <c r="C85" s="791"/>
      <c r="D85" s="791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788"/>
      <c r="B86" s="788"/>
      <c r="C86" s="788"/>
      <c r="D86" s="788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794" t="s">
        <v>177</v>
      </c>
      <c r="B88" s="794"/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794" t="s">
        <v>178</v>
      </c>
      <c r="B89" s="794"/>
      <c r="C89" s="794"/>
      <c r="D89" s="794"/>
      <c r="E89" s="794"/>
      <c r="F89" s="794" t="s">
        <v>179</v>
      </c>
      <c r="G89" s="794"/>
      <c r="H89" s="794"/>
      <c r="I89" s="794"/>
      <c r="J89" s="794"/>
      <c r="K89" s="794" t="s">
        <v>180</v>
      </c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5" t="s">
        <v>181</v>
      </c>
      <c r="X89" s="795"/>
      <c r="Y89" s="796" t="s">
        <v>182</v>
      </c>
      <c r="Z89" s="796"/>
      <c r="AA89" s="797" t="s">
        <v>183</v>
      </c>
      <c r="AB89" s="797"/>
      <c r="AC89" s="797"/>
      <c r="AD89" s="79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88</v>
      </c>
      <c r="B90" s="798" t="s">
        <v>184</v>
      </c>
      <c r="C90" s="798"/>
      <c r="D90" s="799" t="s">
        <v>185</v>
      </c>
      <c r="E90" s="800"/>
      <c r="F90" s="38" t="s">
        <v>186</v>
      </c>
      <c r="G90" s="798" t="s">
        <v>187</v>
      </c>
      <c r="H90" s="798"/>
      <c r="I90" s="801" t="s">
        <v>188</v>
      </c>
      <c r="J90" s="801"/>
      <c r="K90" s="802" t="s">
        <v>189</v>
      </c>
      <c r="L90" s="802"/>
      <c r="M90" s="798" t="s">
        <v>190</v>
      </c>
      <c r="N90" s="798"/>
      <c r="O90" s="798" t="s">
        <v>191</v>
      </c>
      <c r="P90" s="798"/>
      <c r="Q90" s="798" t="s">
        <v>192</v>
      </c>
      <c r="R90" s="798"/>
      <c r="S90" s="798" t="s">
        <v>193</v>
      </c>
      <c r="T90" s="798"/>
      <c r="U90" s="801" t="s">
        <v>194</v>
      </c>
      <c r="V90" s="801"/>
      <c r="W90" s="39" t="s">
        <v>195</v>
      </c>
      <c r="X90" s="40" t="s">
        <v>196</v>
      </c>
      <c r="Y90" s="796"/>
      <c r="Z90" s="796"/>
      <c r="AA90" s="797"/>
      <c r="AB90" s="797"/>
      <c r="AC90" s="797"/>
      <c r="AD90" s="79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0.53819444444444442</v>
      </c>
      <c r="B91" s="814" t="s">
        <v>197</v>
      </c>
      <c r="C91" s="814"/>
      <c r="D91" s="803"/>
      <c r="E91" s="803"/>
      <c r="F91" s="42" t="s">
        <v>197</v>
      </c>
      <c r="G91" s="814"/>
      <c r="H91" s="814"/>
      <c r="I91" s="803"/>
      <c r="J91" s="803"/>
      <c r="K91" s="815">
        <v>1</v>
      </c>
      <c r="L91" s="815"/>
      <c r="M91" s="814"/>
      <c r="N91" s="814"/>
      <c r="O91" s="814"/>
      <c r="P91" s="814"/>
      <c r="Q91" s="814"/>
      <c r="R91" s="814"/>
      <c r="S91" s="814"/>
      <c r="T91" s="814"/>
      <c r="U91" s="803"/>
      <c r="V91" s="803"/>
      <c r="W91" s="43"/>
      <c r="X91" s="44" t="s">
        <v>197</v>
      </c>
      <c r="Y91" s="804" t="s">
        <v>49</v>
      </c>
      <c r="Z91" s="805"/>
      <c r="AA91" s="806" t="s">
        <v>504</v>
      </c>
      <c r="AB91" s="806"/>
      <c r="AC91" s="806"/>
      <c r="AD91" s="806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0.55555555555555558</v>
      </c>
      <c r="B92" s="807" t="s">
        <v>197</v>
      </c>
      <c r="C92" s="807"/>
      <c r="D92" s="808"/>
      <c r="E92" s="808"/>
      <c r="F92" s="46" t="s">
        <v>197</v>
      </c>
      <c r="G92" s="807"/>
      <c r="H92" s="807"/>
      <c r="I92" s="808"/>
      <c r="J92" s="808"/>
      <c r="K92" s="809">
        <v>1</v>
      </c>
      <c r="L92" s="809"/>
      <c r="M92" s="810"/>
      <c r="N92" s="811"/>
      <c r="O92" s="807"/>
      <c r="P92" s="807"/>
      <c r="Q92" s="807"/>
      <c r="R92" s="807"/>
      <c r="S92" s="807"/>
      <c r="T92" s="807"/>
      <c r="U92" s="808"/>
      <c r="V92" s="808"/>
      <c r="W92" s="322"/>
      <c r="X92" s="321" t="s">
        <v>197</v>
      </c>
      <c r="Y92" s="812" t="s">
        <v>198</v>
      </c>
      <c r="Z92" s="812"/>
      <c r="AA92" s="813" t="s">
        <v>512</v>
      </c>
      <c r="AB92" s="813"/>
      <c r="AC92" s="813"/>
      <c r="AD92" s="813"/>
    </row>
    <row r="93" spans="1:74" customFormat="1">
      <c r="A93" s="45">
        <v>0.5625</v>
      </c>
      <c r="B93" s="807"/>
      <c r="C93" s="807"/>
      <c r="D93" s="808" t="s">
        <v>197</v>
      </c>
      <c r="E93" s="808"/>
      <c r="F93" s="46" t="s">
        <v>197</v>
      </c>
      <c r="G93" s="807"/>
      <c r="H93" s="807"/>
      <c r="I93" s="808"/>
      <c r="J93" s="808"/>
      <c r="K93" s="809"/>
      <c r="L93" s="809"/>
      <c r="M93" s="810"/>
      <c r="N93" s="811"/>
      <c r="O93" s="807"/>
      <c r="P93" s="807"/>
      <c r="Q93" s="807"/>
      <c r="R93" s="807"/>
      <c r="S93" s="807" t="s">
        <v>197</v>
      </c>
      <c r="T93" s="807"/>
      <c r="U93" s="808"/>
      <c r="V93" s="808"/>
      <c r="W93" s="322"/>
      <c r="X93" s="321" t="s">
        <v>197</v>
      </c>
      <c r="Y93" s="812"/>
      <c r="Z93" s="812"/>
      <c r="AA93" s="813" t="s">
        <v>493</v>
      </c>
      <c r="AB93" s="813"/>
      <c r="AC93" s="813"/>
      <c r="AD93" s="813"/>
    </row>
    <row r="94" spans="1:74" customFormat="1">
      <c r="A94" s="45">
        <v>0.58333333333333337</v>
      </c>
      <c r="B94" s="807" t="s">
        <v>197</v>
      </c>
      <c r="C94" s="807"/>
      <c r="D94" s="808"/>
      <c r="E94" s="808"/>
      <c r="F94" s="46" t="s">
        <v>197</v>
      </c>
      <c r="G94" s="807"/>
      <c r="H94" s="807"/>
      <c r="I94" s="808"/>
      <c r="J94" s="808"/>
      <c r="K94" s="809">
        <v>1</v>
      </c>
      <c r="L94" s="809"/>
      <c r="M94" s="810"/>
      <c r="N94" s="811"/>
      <c r="O94" s="807"/>
      <c r="P94" s="807"/>
      <c r="Q94" s="807"/>
      <c r="R94" s="807"/>
      <c r="S94" s="807"/>
      <c r="T94" s="807"/>
      <c r="U94" s="808"/>
      <c r="V94" s="808"/>
      <c r="W94" s="322"/>
      <c r="X94" s="321" t="s">
        <v>197</v>
      </c>
      <c r="Y94" s="812" t="s">
        <v>48</v>
      </c>
      <c r="Z94" s="812"/>
      <c r="AA94" s="813" t="s">
        <v>500</v>
      </c>
      <c r="AB94" s="813"/>
      <c r="AC94" s="813"/>
      <c r="AD94" s="813"/>
    </row>
    <row r="95" spans="1:74" customFormat="1">
      <c r="A95" s="45"/>
      <c r="B95" s="807"/>
      <c r="C95" s="807"/>
      <c r="D95" s="808"/>
      <c r="E95" s="808"/>
      <c r="F95" s="46"/>
      <c r="G95" s="807"/>
      <c r="H95" s="807"/>
      <c r="I95" s="808"/>
      <c r="J95" s="808"/>
      <c r="K95" s="809"/>
      <c r="L95" s="809"/>
      <c r="M95" s="810"/>
      <c r="N95" s="811"/>
      <c r="O95" s="807"/>
      <c r="P95" s="807"/>
      <c r="Q95" s="807"/>
      <c r="R95" s="807"/>
      <c r="S95" s="807"/>
      <c r="T95" s="807"/>
      <c r="U95" s="808"/>
      <c r="V95" s="808"/>
      <c r="W95" s="322"/>
      <c r="X95" s="321"/>
      <c r="Y95" s="812"/>
      <c r="Z95" s="812"/>
      <c r="AA95" s="813"/>
      <c r="AB95" s="813"/>
      <c r="AC95" s="813"/>
      <c r="AD95" s="813"/>
    </row>
    <row r="96" spans="1:74" customFormat="1">
      <c r="A96" s="45"/>
      <c r="B96" s="807"/>
      <c r="C96" s="807"/>
      <c r="D96" s="808"/>
      <c r="E96" s="808"/>
      <c r="F96" s="46"/>
      <c r="G96" s="807"/>
      <c r="H96" s="807"/>
      <c r="I96" s="808"/>
      <c r="J96" s="808"/>
      <c r="K96" s="809"/>
      <c r="L96" s="809"/>
      <c r="M96" s="810"/>
      <c r="N96" s="811"/>
      <c r="O96" s="807"/>
      <c r="P96" s="807"/>
      <c r="Q96" s="807"/>
      <c r="R96" s="807"/>
      <c r="S96" s="807"/>
      <c r="T96" s="807"/>
      <c r="U96" s="808"/>
      <c r="V96" s="808"/>
      <c r="W96" s="322"/>
      <c r="X96" s="321"/>
      <c r="Y96" s="812"/>
      <c r="Z96" s="812"/>
      <c r="AA96" s="813"/>
      <c r="AB96" s="813"/>
      <c r="AC96" s="813"/>
      <c r="AD96" s="813"/>
    </row>
    <row r="97" spans="1:74" customFormat="1">
      <c r="A97" s="45"/>
      <c r="B97" s="807"/>
      <c r="C97" s="807"/>
      <c r="D97" s="808"/>
      <c r="E97" s="808"/>
      <c r="F97" s="46"/>
      <c r="G97" s="807"/>
      <c r="H97" s="807"/>
      <c r="I97" s="808"/>
      <c r="J97" s="808"/>
      <c r="K97" s="809"/>
      <c r="L97" s="809"/>
      <c r="M97" s="810"/>
      <c r="N97" s="811"/>
      <c r="O97" s="807"/>
      <c r="P97" s="807"/>
      <c r="Q97" s="807"/>
      <c r="R97" s="807"/>
      <c r="S97" s="807"/>
      <c r="T97" s="807"/>
      <c r="U97" s="808"/>
      <c r="V97" s="808"/>
      <c r="W97" s="322"/>
      <c r="X97" s="321"/>
      <c r="Y97" s="812"/>
      <c r="Z97" s="812"/>
      <c r="AA97" s="813"/>
      <c r="AB97" s="813"/>
      <c r="AC97" s="813"/>
      <c r="AD97" s="813"/>
    </row>
    <row r="98" spans="1:74" customFormat="1">
      <c r="A98" s="45"/>
      <c r="B98" s="807"/>
      <c r="C98" s="807"/>
      <c r="D98" s="808"/>
      <c r="E98" s="808"/>
      <c r="F98" s="46"/>
      <c r="G98" s="807"/>
      <c r="H98" s="807"/>
      <c r="I98" s="808"/>
      <c r="J98" s="808"/>
      <c r="K98" s="809"/>
      <c r="L98" s="809"/>
      <c r="M98" s="810"/>
      <c r="N98" s="811"/>
      <c r="O98" s="807"/>
      <c r="P98" s="807"/>
      <c r="Q98" s="807"/>
      <c r="R98" s="807"/>
      <c r="S98" s="807"/>
      <c r="T98" s="807"/>
      <c r="U98" s="808"/>
      <c r="V98" s="808"/>
      <c r="W98" s="322"/>
      <c r="X98" s="321"/>
      <c r="Y98" s="812"/>
      <c r="Z98" s="812"/>
      <c r="AA98" s="813"/>
      <c r="AB98" s="813"/>
      <c r="AC98" s="813"/>
      <c r="AD98" s="813"/>
    </row>
    <row r="99" spans="1:74" customFormat="1">
      <c r="A99" s="45"/>
      <c r="B99" s="807"/>
      <c r="C99" s="807"/>
      <c r="D99" s="808"/>
      <c r="E99" s="808"/>
      <c r="F99" s="46"/>
      <c r="G99" s="807"/>
      <c r="H99" s="807"/>
      <c r="I99" s="808"/>
      <c r="J99" s="808"/>
      <c r="K99" s="809"/>
      <c r="L99" s="809"/>
      <c r="M99" s="810"/>
      <c r="N99" s="811"/>
      <c r="O99" s="807"/>
      <c r="P99" s="807"/>
      <c r="Q99" s="807"/>
      <c r="R99" s="807"/>
      <c r="S99" s="807"/>
      <c r="T99" s="807"/>
      <c r="U99" s="808"/>
      <c r="V99" s="808"/>
      <c r="W99" s="322"/>
      <c r="X99" s="321"/>
      <c r="Y99" s="812"/>
      <c r="Z99" s="812"/>
      <c r="AA99" s="813"/>
      <c r="AB99" s="813"/>
      <c r="AC99" s="813"/>
      <c r="AD99" s="813"/>
    </row>
    <row r="100" spans="1:74" customFormat="1">
      <c r="A100" s="45"/>
      <c r="B100" s="807"/>
      <c r="C100" s="807"/>
      <c r="D100" s="808"/>
      <c r="E100" s="808"/>
      <c r="F100" s="46"/>
      <c r="G100" s="807"/>
      <c r="H100" s="807"/>
      <c r="I100" s="808"/>
      <c r="J100" s="808"/>
      <c r="K100" s="809"/>
      <c r="L100" s="809"/>
      <c r="M100" s="810"/>
      <c r="N100" s="811"/>
      <c r="O100" s="807"/>
      <c r="P100" s="807"/>
      <c r="Q100" s="807"/>
      <c r="R100" s="807"/>
      <c r="S100" s="807"/>
      <c r="T100" s="807"/>
      <c r="U100" s="808"/>
      <c r="V100" s="808"/>
      <c r="W100" s="322"/>
      <c r="X100" s="321"/>
      <c r="Y100" s="812"/>
      <c r="Z100" s="812"/>
      <c r="AA100" s="813"/>
      <c r="AB100" s="813"/>
      <c r="AC100" s="813"/>
      <c r="AD100" s="813"/>
    </row>
    <row r="101" spans="1:74" customFormat="1">
      <c r="A101" s="45"/>
      <c r="B101" s="807"/>
      <c r="C101" s="807"/>
      <c r="D101" s="808"/>
      <c r="E101" s="808"/>
      <c r="F101" s="46"/>
      <c r="G101" s="807"/>
      <c r="H101" s="807"/>
      <c r="I101" s="808"/>
      <c r="J101" s="808"/>
      <c r="K101" s="809"/>
      <c r="L101" s="809"/>
      <c r="M101" s="810"/>
      <c r="N101" s="811"/>
      <c r="O101" s="807"/>
      <c r="P101" s="807"/>
      <c r="Q101" s="807"/>
      <c r="R101" s="807"/>
      <c r="S101" s="807"/>
      <c r="T101" s="807"/>
      <c r="U101" s="808"/>
      <c r="V101" s="808"/>
      <c r="W101" s="322"/>
      <c r="X101" s="321"/>
      <c r="Y101" s="812"/>
      <c r="Z101" s="812"/>
      <c r="AA101" s="813"/>
      <c r="AB101" s="813"/>
      <c r="AC101" s="813"/>
      <c r="AD101" s="813"/>
    </row>
    <row r="102" spans="1:74" customFormat="1">
      <c r="A102" s="47"/>
      <c r="B102" s="816"/>
      <c r="C102" s="816"/>
      <c r="D102" s="817"/>
      <c r="E102" s="817"/>
      <c r="F102" s="48"/>
      <c r="G102" s="816"/>
      <c r="H102" s="816"/>
      <c r="I102" s="817"/>
      <c r="J102" s="817"/>
      <c r="K102" s="818"/>
      <c r="L102" s="818"/>
      <c r="M102" s="816"/>
      <c r="N102" s="816"/>
      <c r="O102" s="816"/>
      <c r="P102" s="816"/>
      <c r="Q102" s="816"/>
      <c r="R102" s="816"/>
      <c r="S102" s="816"/>
      <c r="T102" s="816"/>
      <c r="U102" s="817"/>
      <c r="V102" s="817"/>
      <c r="W102" s="320"/>
      <c r="X102" s="319"/>
      <c r="Y102" s="820"/>
      <c r="Z102" s="820"/>
      <c r="AA102" s="819"/>
      <c r="AB102" s="819"/>
      <c r="AC102" s="819"/>
      <c r="AD102" s="819"/>
    </row>
    <row r="103" spans="1:74" customFormat="1">
      <c r="A103" s="47"/>
      <c r="B103" s="816"/>
      <c r="C103" s="816"/>
      <c r="D103" s="817"/>
      <c r="E103" s="817"/>
      <c r="F103" s="48"/>
      <c r="G103" s="816"/>
      <c r="H103" s="816"/>
      <c r="I103" s="817"/>
      <c r="J103" s="817"/>
      <c r="K103" s="818"/>
      <c r="L103" s="818"/>
      <c r="M103" s="816"/>
      <c r="N103" s="816"/>
      <c r="O103" s="816"/>
      <c r="P103" s="816"/>
      <c r="Q103" s="816"/>
      <c r="R103" s="816"/>
      <c r="S103" s="816"/>
      <c r="T103" s="816"/>
      <c r="U103" s="817"/>
      <c r="V103" s="817"/>
      <c r="W103" s="320"/>
      <c r="X103" s="319"/>
      <c r="Y103" s="820"/>
      <c r="Z103" s="820"/>
      <c r="AA103" s="819"/>
      <c r="AB103" s="819"/>
      <c r="AC103" s="819"/>
      <c r="AD103" s="819"/>
    </row>
    <row r="104" spans="1:74" customFormat="1">
      <c r="A104" s="47"/>
      <c r="B104" s="816"/>
      <c r="C104" s="816"/>
      <c r="D104" s="817"/>
      <c r="E104" s="817"/>
      <c r="F104" s="48"/>
      <c r="G104" s="816"/>
      <c r="H104" s="816"/>
      <c r="I104" s="817"/>
      <c r="J104" s="817"/>
      <c r="K104" s="818"/>
      <c r="L104" s="818"/>
      <c r="M104" s="816"/>
      <c r="N104" s="816"/>
      <c r="O104" s="816"/>
      <c r="P104" s="816"/>
      <c r="Q104" s="816"/>
      <c r="R104" s="816"/>
      <c r="S104" s="816"/>
      <c r="T104" s="816"/>
      <c r="U104" s="817"/>
      <c r="V104" s="817"/>
      <c r="W104" s="320"/>
      <c r="X104" s="319"/>
      <c r="Y104" s="820"/>
      <c r="Z104" s="820"/>
      <c r="AA104" s="819"/>
      <c r="AB104" s="819"/>
      <c r="AC104" s="819"/>
      <c r="AD104" s="819"/>
    </row>
    <row r="105" spans="1:74" customFormat="1">
      <c r="A105" s="47"/>
      <c r="B105" s="394"/>
      <c r="C105" s="393"/>
      <c r="D105" s="394"/>
      <c r="E105" s="395"/>
      <c r="F105" s="48"/>
      <c r="G105" s="394"/>
      <c r="H105" s="393"/>
      <c r="I105" s="394"/>
      <c r="J105" s="395"/>
      <c r="K105" s="392"/>
      <c r="L105" s="393"/>
      <c r="M105" s="394"/>
      <c r="N105" s="393"/>
      <c r="O105" s="394"/>
      <c r="P105" s="393"/>
      <c r="Q105" s="394"/>
      <c r="R105" s="393"/>
      <c r="S105" s="394"/>
      <c r="T105" s="393"/>
      <c r="U105" s="394"/>
      <c r="V105" s="395"/>
      <c r="W105" s="320"/>
      <c r="X105" s="319"/>
      <c r="Y105" s="392"/>
      <c r="Z105" s="395"/>
      <c r="AA105" s="392"/>
      <c r="AB105" s="411"/>
      <c r="AC105" s="411"/>
      <c r="AD105" s="395"/>
    </row>
    <row r="106" spans="1:74" customFormat="1">
      <c r="A106" s="47"/>
      <c r="B106" s="394"/>
      <c r="C106" s="393"/>
      <c r="D106" s="394"/>
      <c r="E106" s="395"/>
      <c r="F106" s="48"/>
      <c r="G106" s="394"/>
      <c r="H106" s="393"/>
      <c r="I106" s="394"/>
      <c r="J106" s="395"/>
      <c r="K106" s="392"/>
      <c r="L106" s="393"/>
      <c r="M106" s="394"/>
      <c r="N106" s="393"/>
      <c r="O106" s="394"/>
      <c r="P106" s="393"/>
      <c r="Q106" s="394"/>
      <c r="R106" s="393"/>
      <c r="S106" s="394"/>
      <c r="T106" s="393"/>
      <c r="U106" s="394"/>
      <c r="V106" s="395"/>
      <c r="W106" s="320"/>
      <c r="X106" s="319"/>
      <c r="Y106" s="392"/>
      <c r="Z106" s="395"/>
      <c r="AA106" s="392"/>
      <c r="AB106" s="411"/>
      <c r="AC106" s="411"/>
      <c r="AD106" s="395"/>
    </row>
    <row r="107" spans="1:74" customFormat="1">
      <c r="A107" s="47"/>
      <c r="B107" s="816"/>
      <c r="C107" s="816"/>
      <c r="D107" s="817"/>
      <c r="E107" s="817"/>
      <c r="F107" s="48"/>
      <c r="G107" s="816"/>
      <c r="H107" s="816"/>
      <c r="I107" s="817"/>
      <c r="J107" s="817"/>
      <c r="K107" s="818"/>
      <c r="L107" s="818"/>
      <c r="M107" s="816"/>
      <c r="N107" s="816"/>
      <c r="O107" s="816"/>
      <c r="P107" s="816"/>
      <c r="Q107" s="816"/>
      <c r="R107" s="816"/>
      <c r="S107" s="816"/>
      <c r="T107" s="816"/>
      <c r="U107" s="817"/>
      <c r="V107" s="817"/>
      <c r="W107" s="320"/>
      <c r="X107" s="319"/>
      <c r="Y107" s="820"/>
      <c r="Z107" s="820"/>
      <c r="AA107" s="819"/>
      <c r="AB107" s="819"/>
      <c r="AC107" s="819"/>
      <c r="AD107" s="819"/>
    </row>
    <row r="108" spans="1:74" customFormat="1">
      <c r="A108" s="47"/>
      <c r="B108" s="816"/>
      <c r="C108" s="816"/>
      <c r="D108" s="817"/>
      <c r="E108" s="817"/>
      <c r="F108" s="48"/>
      <c r="G108" s="816"/>
      <c r="H108" s="816"/>
      <c r="I108" s="817"/>
      <c r="J108" s="817"/>
      <c r="K108" s="818"/>
      <c r="L108" s="818"/>
      <c r="M108" s="816"/>
      <c r="N108" s="816"/>
      <c r="O108" s="816"/>
      <c r="P108" s="816"/>
      <c r="Q108" s="816"/>
      <c r="R108" s="816"/>
      <c r="S108" s="816"/>
      <c r="T108" s="816"/>
      <c r="U108" s="817"/>
      <c r="V108" s="817"/>
      <c r="W108" s="320"/>
      <c r="X108" s="319"/>
      <c r="Y108" s="820"/>
      <c r="Z108" s="820"/>
      <c r="AA108" s="819"/>
      <c r="AB108" s="819"/>
      <c r="AC108" s="819"/>
      <c r="AD108" s="819"/>
    </row>
    <row r="109" spans="1:74" customFormat="1">
      <c r="A109" s="47"/>
      <c r="B109" s="394"/>
      <c r="C109" s="393"/>
      <c r="D109" s="394"/>
      <c r="E109" s="395"/>
      <c r="F109" s="48"/>
      <c r="G109" s="394"/>
      <c r="H109" s="393"/>
      <c r="I109" s="394"/>
      <c r="J109" s="395"/>
      <c r="K109" s="392"/>
      <c r="L109" s="393"/>
      <c r="M109" s="394"/>
      <c r="N109" s="393"/>
      <c r="O109" s="394"/>
      <c r="P109" s="393"/>
      <c r="Q109" s="394"/>
      <c r="R109" s="393"/>
      <c r="S109" s="394"/>
      <c r="T109" s="393"/>
      <c r="U109" s="394"/>
      <c r="V109" s="395"/>
      <c r="W109" s="320"/>
      <c r="X109" s="319"/>
      <c r="Y109" s="392"/>
      <c r="Z109" s="395"/>
      <c r="AA109" s="392"/>
      <c r="AB109" s="411"/>
      <c r="AC109" s="411"/>
      <c r="AD109" s="395"/>
    </row>
    <row r="110" spans="1:74" customFormat="1">
      <c r="A110" s="47"/>
      <c r="B110" s="394"/>
      <c r="C110" s="393"/>
      <c r="D110" s="394"/>
      <c r="E110" s="395"/>
      <c r="F110" s="48"/>
      <c r="G110" s="394"/>
      <c r="H110" s="393"/>
      <c r="I110" s="394"/>
      <c r="J110" s="395"/>
      <c r="K110" s="392"/>
      <c r="L110" s="393"/>
      <c r="M110" s="394"/>
      <c r="N110" s="393"/>
      <c r="O110" s="394"/>
      <c r="P110" s="393"/>
      <c r="Q110" s="394"/>
      <c r="R110" s="393"/>
      <c r="S110" s="394"/>
      <c r="T110" s="393"/>
      <c r="U110" s="394"/>
      <c r="V110" s="395"/>
      <c r="W110" s="320"/>
      <c r="X110" s="319"/>
      <c r="Y110" s="392"/>
      <c r="Z110" s="395"/>
      <c r="AA110" s="392"/>
      <c r="AB110" s="411"/>
      <c r="AC110" s="411"/>
      <c r="AD110" s="395"/>
    </row>
    <row r="111" spans="1:74" customFormat="1">
      <c r="A111" s="47"/>
      <c r="B111" s="816"/>
      <c r="C111" s="816"/>
      <c r="D111" s="817"/>
      <c r="E111" s="817"/>
      <c r="F111" s="48"/>
      <c r="G111" s="816"/>
      <c r="H111" s="816"/>
      <c r="I111" s="817"/>
      <c r="J111" s="817"/>
      <c r="K111" s="818"/>
      <c r="L111" s="818"/>
      <c r="M111" s="816"/>
      <c r="N111" s="816"/>
      <c r="O111" s="816"/>
      <c r="P111" s="816"/>
      <c r="Q111" s="816"/>
      <c r="R111" s="816"/>
      <c r="S111" s="816"/>
      <c r="T111" s="816"/>
      <c r="U111" s="817"/>
      <c r="V111" s="817"/>
      <c r="W111" s="320"/>
      <c r="X111" s="319"/>
      <c r="Y111" s="820"/>
      <c r="Z111" s="820"/>
      <c r="AA111" s="819"/>
      <c r="AB111" s="819"/>
      <c r="AC111" s="819"/>
      <c r="AD111" s="819"/>
    </row>
    <row r="112" spans="1:74" customFormat="1">
      <c r="A112" s="47"/>
      <c r="B112" s="816"/>
      <c r="C112" s="816"/>
      <c r="D112" s="817"/>
      <c r="E112" s="817"/>
      <c r="F112" s="48"/>
      <c r="G112" s="816"/>
      <c r="H112" s="816"/>
      <c r="I112" s="817"/>
      <c r="J112" s="817"/>
      <c r="K112" s="818"/>
      <c r="L112" s="818"/>
      <c r="M112" s="816"/>
      <c r="N112" s="816"/>
      <c r="O112" s="816"/>
      <c r="P112" s="816"/>
      <c r="Q112" s="816"/>
      <c r="R112" s="816"/>
      <c r="S112" s="816"/>
      <c r="T112" s="816"/>
      <c r="U112" s="817"/>
      <c r="V112" s="817"/>
      <c r="W112" s="320"/>
      <c r="X112" s="319"/>
      <c r="Y112" s="820"/>
      <c r="Z112" s="820"/>
      <c r="AA112" s="819"/>
      <c r="AB112" s="819"/>
      <c r="AC112" s="819"/>
      <c r="AD112" s="819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824"/>
      <c r="C113" s="824"/>
      <c r="D113" s="821"/>
      <c r="E113" s="821"/>
      <c r="F113" s="50"/>
      <c r="G113" s="824"/>
      <c r="H113" s="824"/>
      <c r="I113" s="821"/>
      <c r="J113" s="821"/>
      <c r="K113" s="825"/>
      <c r="L113" s="825"/>
      <c r="M113" s="824"/>
      <c r="N113" s="824"/>
      <c r="O113" s="824"/>
      <c r="P113" s="824"/>
      <c r="Q113" s="824"/>
      <c r="R113" s="824"/>
      <c r="S113" s="824"/>
      <c r="T113" s="824"/>
      <c r="U113" s="821"/>
      <c r="V113" s="821"/>
      <c r="W113" s="318"/>
      <c r="X113" s="316"/>
      <c r="Y113" s="822"/>
      <c r="Z113" s="822"/>
      <c r="AA113" s="823"/>
      <c r="AB113" s="823"/>
      <c r="AC113" s="823"/>
      <c r="AD113" s="82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387"/>
      <c r="C114" s="388"/>
      <c r="D114" s="387"/>
      <c r="E114" s="386"/>
      <c r="F114" s="50"/>
      <c r="G114" s="387"/>
      <c r="H114" s="388"/>
      <c r="I114" s="387"/>
      <c r="J114" s="386"/>
      <c r="K114" s="384"/>
      <c r="L114" s="388"/>
      <c r="M114" s="387"/>
      <c r="N114" s="388"/>
      <c r="O114" s="387"/>
      <c r="P114" s="388"/>
      <c r="Q114" s="387"/>
      <c r="R114" s="388"/>
      <c r="S114" s="387"/>
      <c r="T114" s="388"/>
      <c r="U114" s="387"/>
      <c r="V114" s="386"/>
      <c r="W114" s="318"/>
      <c r="X114" s="316"/>
      <c r="Y114" s="384"/>
      <c r="Z114" s="386"/>
      <c r="AA114" s="384"/>
      <c r="AB114" s="385"/>
      <c r="AC114" s="385"/>
      <c r="AD114" s="38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387"/>
      <c r="C115" s="388"/>
      <c r="D115" s="387"/>
      <c r="E115" s="386"/>
      <c r="F115" s="50"/>
      <c r="G115" s="387"/>
      <c r="H115" s="388"/>
      <c r="I115" s="387"/>
      <c r="J115" s="386"/>
      <c r="K115" s="384"/>
      <c r="L115" s="388"/>
      <c r="M115" s="387"/>
      <c r="N115" s="388"/>
      <c r="O115" s="387"/>
      <c r="P115" s="388"/>
      <c r="Q115" s="387"/>
      <c r="R115" s="388"/>
      <c r="S115" s="387"/>
      <c r="T115" s="388"/>
      <c r="U115" s="387"/>
      <c r="V115" s="386"/>
      <c r="W115" s="318"/>
      <c r="X115" s="316"/>
      <c r="Y115" s="384"/>
      <c r="Z115" s="386"/>
      <c r="AA115" s="384"/>
      <c r="AB115" s="385"/>
      <c r="AC115" s="385"/>
      <c r="AD115" s="38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387"/>
      <c r="C116" s="388"/>
      <c r="D116" s="387"/>
      <c r="E116" s="386"/>
      <c r="F116" s="50"/>
      <c r="G116" s="387"/>
      <c r="H116" s="388"/>
      <c r="I116" s="387"/>
      <c r="J116" s="386"/>
      <c r="K116" s="384"/>
      <c r="L116" s="388"/>
      <c r="M116" s="387"/>
      <c r="N116" s="388"/>
      <c r="O116" s="387"/>
      <c r="P116" s="388"/>
      <c r="Q116" s="387"/>
      <c r="R116" s="388"/>
      <c r="S116" s="387"/>
      <c r="T116" s="388"/>
      <c r="U116" s="387"/>
      <c r="V116" s="386"/>
      <c r="W116" s="318"/>
      <c r="X116" s="316"/>
      <c r="Y116" s="384"/>
      <c r="Z116" s="386"/>
      <c r="AA116" s="384"/>
      <c r="AB116" s="385"/>
      <c r="AC116" s="385"/>
      <c r="AD116" s="38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387"/>
      <c r="C117" s="388"/>
      <c r="D117" s="387"/>
      <c r="E117" s="386"/>
      <c r="F117" s="50"/>
      <c r="G117" s="387"/>
      <c r="H117" s="388"/>
      <c r="I117" s="387"/>
      <c r="J117" s="386"/>
      <c r="K117" s="384"/>
      <c r="L117" s="388"/>
      <c r="M117" s="387"/>
      <c r="N117" s="388"/>
      <c r="O117" s="387"/>
      <c r="P117" s="388"/>
      <c r="Q117" s="387"/>
      <c r="R117" s="388"/>
      <c r="S117" s="387"/>
      <c r="T117" s="388"/>
      <c r="U117" s="387"/>
      <c r="V117" s="386"/>
      <c r="W117" s="318"/>
      <c r="X117" s="316"/>
      <c r="Y117" s="384"/>
      <c r="Z117" s="386"/>
      <c r="AA117" s="384"/>
      <c r="AB117" s="385"/>
      <c r="AC117" s="385"/>
      <c r="AD117" s="38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824"/>
      <c r="C118" s="824"/>
      <c r="D118" s="821"/>
      <c r="E118" s="821"/>
      <c r="F118" s="50"/>
      <c r="G118" s="824"/>
      <c r="H118" s="824"/>
      <c r="I118" s="821"/>
      <c r="J118" s="821"/>
      <c r="K118" s="825"/>
      <c r="L118" s="825"/>
      <c r="M118" s="824"/>
      <c r="N118" s="824"/>
      <c r="O118" s="824"/>
      <c r="P118" s="824"/>
      <c r="Q118" s="824"/>
      <c r="R118" s="824"/>
      <c r="S118" s="824"/>
      <c r="T118" s="824"/>
      <c r="U118" s="821"/>
      <c r="V118" s="821"/>
      <c r="W118" s="318"/>
      <c r="X118" s="316"/>
      <c r="Y118" s="822"/>
      <c r="Z118" s="822"/>
      <c r="AA118" s="823"/>
      <c r="AB118" s="823"/>
      <c r="AC118" s="823"/>
      <c r="AD118" s="82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824"/>
      <c r="C119" s="824"/>
      <c r="D119" s="821"/>
      <c r="E119" s="821"/>
      <c r="F119" s="50"/>
      <c r="G119" s="824"/>
      <c r="H119" s="824"/>
      <c r="I119" s="821"/>
      <c r="J119" s="821"/>
      <c r="K119" s="825"/>
      <c r="L119" s="825"/>
      <c r="M119" s="824"/>
      <c r="N119" s="824"/>
      <c r="O119" s="824"/>
      <c r="P119" s="824"/>
      <c r="Q119" s="824"/>
      <c r="R119" s="824"/>
      <c r="S119" s="824"/>
      <c r="T119" s="824"/>
      <c r="U119" s="821"/>
      <c r="V119" s="821"/>
      <c r="W119" s="318"/>
      <c r="X119" s="316"/>
      <c r="Y119" s="822"/>
      <c r="Z119" s="822"/>
      <c r="AA119" s="823"/>
      <c r="AB119" s="823"/>
      <c r="AC119" s="823"/>
      <c r="AD119" s="82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824"/>
      <c r="C120" s="824"/>
      <c r="D120" s="821"/>
      <c r="E120" s="821"/>
      <c r="F120" s="50"/>
      <c r="G120" s="824"/>
      <c r="H120" s="824"/>
      <c r="I120" s="821"/>
      <c r="J120" s="821"/>
      <c r="K120" s="825"/>
      <c r="L120" s="825"/>
      <c r="M120" s="824"/>
      <c r="N120" s="824"/>
      <c r="O120" s="824"/>
      <c r="P120" s="824"/>
      <c r="Q120" s="824"/>
      <c r="R120" s="824"/>
      <c r="S120" s="824"/>
      <c r="T120" s="824"/>
      <c r="U120" s="821"/>
      <c r="V120" s="821"/>
      <c r="W120" s="318"/>
      <c r="X120" s="316"/>
      <c r="Y120" s="822"/>
      <c r="Z120" s="822"/>
      <c r="AA120" s="823"/>
      <c r="AB120" s="823"/>
      <c r="AC120" s="823"/>
      <c r="AD120" s="82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824"/>
      <c r="C121" s="824"/>
      <c r="D121" s="821"/>
      <c r="E121" s="821"/>
      <c r="F121" s="50"/>
      <c r="G121" s="824"/>
      <c r="H121" s="824"/>
      <c r="I121" s="821"/>
      <c r="J121" s="821"/>
      <c r="K121" s="825"/>
      <c r="L121" s="825"/>
      <c r="M121" s="824"/>
      <c r="N121" s="824"/>
      <c r="O121" s="824"/>
      <c r="P121" s="824"/>
      <c r="Q121" s="824"/>
      <c r="R121" s="824"/>
      <c r="S121" s="824"/>
      <c r="T121" s="824"/>
      <c r="U121" s="821"/>
      <c r="V121" s="821"/>
      <c r="W121" s="318"/>
      <c r="X121" s="316"/>
      <c r="Y121" s="822"/>
      <c r="Z121" s="822"/>
      <c r="AA121" s="823"/>
      <c r="AB121" s="823"/>
      <c r="AC121" s="823"/>
      <c r="AD121" s="82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824"/>
      <c r="C122" s="824"/>
      <c r="D122" s="821"/>
      <c r="E122" s="821"/>
      <c r="F122" s="50"/>
      <c r="G122" s="824"/>
      <c r="H122" s="824"/>
      <c r="I122" s="821"/>
      <c r="J122" s="821"/>
      <c r="K122" s="825"/>
      <c r="L122" s="825"/>
      <c r="M122" s="824"/>
      <c r="N122" s="824"/>
      <c r="O122" s="824"/>
      <c r="P122" s="824"/>
      <c r="Q122" s="824"/>
      <c r="R122" s="824"/>
      <c r="S122" s="824"/>
      <c r="T122" s="824"/>
      <c r="U122" s="821"/>
      <c r="V122" s="821"/>
      <c r="W122" s="318"/>
      <c r="X122" s="316"/>
      <c r="Y122" s="822"/>
      <c r="Z122" s="822"/>
      <c r="AA122" s="823"/>
      <c r="AB122" s="823"/>
      <c r="AC122" s="823"/>
      <c r="AD122" s="82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826"/>
      <c r="C123" s="826"/>
      <c r="D123" s="827"/>
      <c r="E123" s="827"/>
      <c r="F123" s="52"/>
      <c r="G123" s="828"/>
      <c r="H123" s="828"/>
      <c r="I123" s="829"/>
      <c r="J123" s="829"/>
      <c r="K123" s="830"/>
      <c r="L123" s="830"/>
      <c r="M123" s="826"/>
      <c r="N123" s="826"/>
      <c r="O123" s="826"/>
      <c r="P123" s="826"/>
      <c r="Q123" s="826"/>
      <c r="R123" s="826"/>
      <c r="S123" s="826"/>
      <c r="T123" s="826"/>
      <c r="U123" s="827"/>
      <c r="V123" s="827"/>
      <c r="W123" s="314"/>
      <c r="X123" s="317"/>
      <c r="Y123" s="839"/>
      <c r="Z123" s="839"/>
      <c r="AA123" s="840"/>
      <c r="AB123" s="840"/>
      <c r="AC123" s="840"/>
      <c r="AD123" s="840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200</v>
      </c>
      <c r="B124" s="841">
        <f ca="1">SUMIF(B91:C123,$AL232,$AP209:$AP245)</f>
        <v>3</v>
      </c>
      <c r="C124" s="842"/>
      <c r="D124" s="842">
        <f ca="1">SUMIF(D91:E123,$AL232,$AP209:$AP245)</f>
        <v>1</v>
      </c>
      <c r="E124" s="843"/>
      <c r="F124" s="336">
        <f>SUMIF(F91:F123,$AL232,$AP209:$AP245)</f>
        <v>4</v>
      </c>
      <c r="G124" s="844">
        <f t="shared" ref="G124" ca="1" si="6">SUMIF(G91:H123,$AL232,$AP209:$AP245)</f>
        <v>0</v>
      </c>
      <c r="H124" s="844"/>
      <c r="I124" s="844">
        <f ca="1">SUMIF(I91:J123,$AL232,$AP209:$AP245)</f>
        <v>0</v>
      </c>
      <c r="J124" s="854"/>
      <c r="K124" s="855">
        <f>SUM(K91:L123)</f>
        <v>3</v>
      </c>
      <c r="L124" s="833"/>
      <c r="M124" s="833">
        <f ca="1">SUMIF(M91:N123,$AL232,$AP209:$AP245)</f>
        <v>0</v>
      </c>
      <c r="N124" s="833"/>
      <c r="O124" s="833">
        <f t="shared" ref="O124" ca="1" si="7">SUMIF(O91:P123,$AL232,$AP209:$AP245)</f>
        <v>0</v>
      </c>
      <c r="P124" s="833"/>
      <c r="Q124" s="833">
        <f t="shared" ref="Q124" ca="1" si="8">SUMIF(Q91:R123,$AL232,$AP209:$AP245)</f>
        <v>0</v>
      </c>
      <c r="R124" s="833"/>
      <c r="S124" s="833">
        <f t="shared" ref="S124" ca="1" si="9">SUMIF(S91:T123,$AL232,$AP209:$AP245)</f>
        <v>1</v>
      </c>
      <c r="T124" s="833"/>
      <c r="U124" s="833">
        <f t="shared" ref="U124" ca="1" si="10">SUMIF(U91:V123,$AL232,$AP209:$AP245)</f>
        <v>0</v>
      </c>
      <c r="V124" s="834"/>
      <c r="W124" s="337">
        <f>SUMIF(W91:W123,$AL232,$AP209:$AP245)</f>
        <v>0</v>
      </c>
      <c r="X124" s="295">
        <f>SUMIF(X91:X123,$AL232,$AP209:$AP245)</f>
        <v>4</v>
      </c>
      <c r="Y124" s="1311"/>
      <c r="Z124" s="1311"/>
      <c r="AA124" s="835"/>
      <c r="AB124" s="835"/>
      <c r="AC124" s="835"/>
      <c r="AD124" s="835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836" t="s">
        <v>201</v>
      </c>
      <c r="B126" s="837"/>
      <c r="C126" s="837"/>
      <c r="D126" s="837"/>
      <c r="E126" s="837"/>
      <c r="F126" s="837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837"/>
      <c r="U126" s="837"/>
      <c r="V126" s="837"/>
      <c r="W126" s="837"/>
      <c r="X126" s="837"/>
      <c r="Y126" s="837"/>
      <c r="Z126" s="837"/>
      <c r="AA126" s="837"/>
      <c r="AB126" s="837"/>
      <c r="AC126" s="837"/>
      <c r="AD126" s="838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845"/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  <c r="AA127" s="846"/>
      <c r="AB127" s="846"/>
      <c r="AC127" s="846"/>
      <c r="AD127" s="847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848"/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  <c r="S128" s="849"/>
      <c r="T128" s="849"/>
      <c r="U128" s="849"/>
      <c r="V128" s="849"/>
      <c r="W128" s="849"/>
      <c r="X128" s="849"/>
      <c r="Y128" s="849"/>
      <c r="Z128" s="849"/>
      <c r="AA128" s="849"/>
      <c r="AB128" s="849"/>
      <c r="AC128" s="849"/>
      <c r="AD128" s="850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848"/>
      <c r="B129" s="849"/>
      <c r="C129" s="849"/>
      <c r="D129" s="849"/>
      <c r="E129" s="849"/>
      <c r="F129" s="849"/>
      <c r="G129" s="849"/>
      <c r="H129" s="849"/>
      <c r="I129" s="849"/>
      <c r="J129" s="849"/>
      <c r="K129" s="849"/>
      <c r="L129" s="849"/>
      <c r="M129" s="849"/>
      <c r="N129" s="849"/>
      <c r="O129" s="849"/>
      <c r="P129" s="849"/>
      <c r="Q129" s="849"/>
      <c r="R129" s="849"/>
      <c r="S129" s="849"/>
      <c r="T129" s="849"/>
      <c r="U129" s="849"/>
      <c r="V129" s="849"/>
      <c r="W129" s="849"/>
      <c r="X129" s="849"/>
      <c r="Y129" s="849"/>
      <c r="Z129" s="849"/>
      <c r="AA129" s="849"/>
      <c r="AB129" s="849"/>
      <c r="AC129" s="849"/>
      <c r="AD129" s="850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848"/>
      <c r="B130" s="849"/>
      <c r="C130" s="849"/>
      <c r="D130" s="849"/>
      <c r="E130" s="849"/>
      <c r="F130" s="849"/>
      <c r="G130" s="849"/>
      <c r="H130" s="849"/>
      <c r="I130" s="849"/>
      <c r="J130" s="849"/>
      <c r="K130" s="849"/>
      <c r="L130" s="849"/>
      <c r="M130" s="849"/>
      <c r="N130" s="849"/>
      <c r="O130" s="849"/>
      <c r="P130" s="849"/>
      <c r="Q130" s="849"/>
      <c r="R130" s="849"/>
      <c r="S130" s="849"/>
      <c r="T130" s="849"/>
      <c r="U130" s="849"/>
      <c r="V130" s="849"/>
      <c r="W130" s="849"/>
      <c r="X130" s="849"/>
      <c r="Y130" s="849"/>
      <c r="Z130" s="849"/>
      <c r="AA130" s="849"/>
      <c r="AB130" s="849"/>
      <c r="AC130" s="849"/>
      <c r="AD130" s="850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848"/>
      <c r="B131" s="849"/>
      <c r="C131" s="849"/>
      <c r="D131" s="849"/>
      <c r="E131" s="849"/>
      <c r="F131" s="849"/>
      <c r="G131" s="849"/>
      <c r="H131" s="849"/>
      <c r="I131" s="849"/>
      <c r="J131" s="849"/>
      <c r="K131" s="849"/>
      <c r="L131" s="849"/>
      <c r="M131" s="849"/>
      <c r="N131" s="849"/>
      <c r="O131" s="849"/>
      <c r="P131" s="849"/>
      <c r="Q131" s="849"/>
      <c r="R131" s="849"/>
      <c r="S131" s="849"/>
      <c r="T131" s="849"/>
      <c r="U131" s="849"/>
      <c r="V131" s="849"/>
      <c r="W131" s="849"/>
      <c r="X131" s="849"/>
      <c r="Y131" s="849"/>
      <c r="Z131" s="849"/>
      <c r="AA131" s="849"/>
      <c r="AB131" s="849"/>
      <c r="AC131" s="849"/>
      <c r="AD131" s="850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851"/>
      <c r="B132" s="852"/>
      <c r="C132" s="852"/>
      <c r="D132" s="852"/>
      <c r="E132" s="852"/>
      <c r="F132" s="852"/>
      <c r="G132" s="852"/>
      <c r="H132" s="852"/>
      <c r="I132" s="852"/>
      <c r="J132" s="852"/>
      <c r="K132" s="852"/>
      <c r="L132" s="852"/>
      <c r="M132" s="852"/>
      <c r="N132" s="852"/>
      <c r="O132" s="852"/>
      <c r="P132" s="852"/>
      <c r="Q132" s="852"/>
      <c r="R132" s="852"/>
      <c r="S132" s="852"/>
      <c r="T132" s="852"/>
      <c r="U132" s="852"/>
      <c r="V132" s="852"/>
      <c r="W132" s="852"/>
      <c r="X132" s="852"/>
      <c r="Y132" s="852"/>
      <c r="Z132" s="852"/>
      <c r="AA132" s="852"/>
      <c r="AB132" s="852"/>
      <c r="AC132" s="852"/>
      <c r="AD132" s="85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202</v>
      </c>
      <c r="AM134" s="1"/>
      <c r="AN134" s="59"/>
      <c r="AO134" s="60" t="s">
        <v>203</v>
      </c>
      <c r="AP134" s="61"/>
      <c r="AQ134" s="61"/>
      <c r="AR134" s="831" t="s">
        <v>204</v>
      </c>
      <c r="AS134" s="832"/>
      <c r="AT134" s="92"/>
      <c r="AU134" s="1"/>
      <c r="AV134" s="63" t="s">
        <v>44</v>
      </c>
      <c r="AW134" s="64" t="s">
        <v>205</v>
      </c>
      <c r="AX134" s="64" t="s">
        <v>206</v>
      </c>
      <c r="AY134" s="64" t="s">
        <v>207</v>
      </c>
      <c r="AZ134" s="64" t="s">
        <v>208</v>
      </c>
      <c r="BA134" s="64" t="s">
        <v>209</v>
      </c>
      <c r="BB134" s="64" t="s">
        <v>210</v>
      </c>
      <c r="BC134" s="64" t="s">
        <v>211</v>
      </c>
      <c r="BD134" s="64" t="s">
        <v>212</v>
      </c>
      <c r="BE134" s="64" t="s">
        <v>213</v>
      </c>
      <c r="BF134" s="65" t="s">
        <v>214</v>
      </c>
      <c r="BG134" s="56"/>
      <c r="BH134" s="66"/>
      <c r="BI134" s="64" t="s">
        <v>215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216</v>
      </c>
      <c r="BU134" s="57"/>
      <c r="BV134" s="1"/>
      <c r="BW134" s="381" t="s">
        <v>70</v>
      </c>
      <c r="BX134" s="382"/>
      <c r="BY134" s="382"/>
      <c r="BZ134" s="382"/>
      <c r="CA134" s="382"/>
      <c r="CB134" s="383"/>
      <c r="CC134" s="136"/>
      <c r="CD134" s="381" t="s">
        <v>217</v>
      </c>
      <c r="CE134" s="382"/>
      <c r="CF134" s="382"/>
      <c r="CG134" s="382"/>
      <c r="CH134" s="382"/>
      <c r="CI134" s="382"/>
      <c r="CJ134" s="383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218</v>
      </c>
      <c r="AI135" s="136"/>
      <c r="AJ135" s="136"/>
      <c r="AK135" s="137"/>
      <c r="AL135" s="1" t="s">
        <v>219</v>
      </c>
      <c r="AM135" s="136"/>
      <c r="AN135" s="137"/>
      <c r="AO135" s="69" t="s">
        <v>220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205</v>
      </c>
      <c r="BJ135" s="72" t="s">
        <v>206</v>
      </c>
      <c r="BK135" s="72" t="s">
        <v>207</v>
      </c>
      <c r="BL135" s="72" t="s">
        <v>208</v>
      </c>
      <c r="BM135" s="72" t="s">
        <v>209</v>
      </c>
      <c r="BN135" s="72" t="s">
        <v>210</v>
      </c>
      <c r="BO135" s="72" t="s">
        <v>211</v>
      </c>
      <c r="BP135" s="72" t="s">
        <v>212</v>
      </c>
      <c r="BQ135" s="72" t="s">
        <v>213</v>
      </c>
      <c r="BR135" s="73" t="s">
        <v>214</v>
      </c>
      <c r="BS135" s="1"/>
      <c r="BT135" s="226" t="s">
        <v>4</v>
      </c>
      <c r="BU135" s="68"/>
      <c r="BV135" s="1"/>
      <c r="BW135" s="67" t="s">
        <v>47</v>
      </c>
      <c r="BX135" s="87" t="s">
        <v>221</v>
      </c>
      <c r="BY135" s="87" t="s">
        <v>222</v>
      </c>
      <c r="BZ135" s="87" t="s">
        <v>223</v>
      </c>
      <c r="CA135" s="87" t="s">
        <v>224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67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225</v>
      </c>
      <c r="AI136" s="136"/>
      <c r="AJ136" s="136"/>
      <c r="AK136" s="137"/>
      <c r="AL136" s="136" t="s">
        <v>226</v>
      </c>
      <c r="AM136" s="136"/>
      <c r="AN136" s="137"/>
      <c r="AO136" s="69" t="s">
        <v>227</v>
      </c>
      <c r="AP136" s="70"/>
      <c r="AQ136" s="1"/>
      <c r="AR136" s="74" t="s">
        <v>228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229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230</v>
      </c>
      <c r="AI137" s="136"/>
      <c r="AJ137" s="136"/>
      <c r="AK137" s="137"/>
      <c r="AL137" s="136" t="s">
        <v>231</v>
      </c>
      <c r="AM137" s="136"/>
      <c r="AN137" s="137"/>
      <c r="AO137" s="75" t="s">
        <v>232</v>
      </c>
      <c r="AP137" s="1"/>
      <c r="AQ137" s="1"/>
      <c r="AR137" s="67" t="s">
        <v>233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234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235</v>
      </c>
      <c r="AI138" s="136"/>
      <c r="AJ138" s="136"/>
      <c r="AK138" s="137"/>
      <c r="AL138" s="136"/>
      <c r="AM138" s="136"/>
      <c r="AN138" s="137"/>
      <c r="AO138" s="75" t="s">
        <v>236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237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238</v>
      </c>
      <c r="AI139" s="136"/>
      <c r="AJ139" s="136"/>
      <c r="AK139" s="137"/>
      <c r="AL139" s="345" t="s">
        <v>21</v>
      </c>
      <c r="AM139" s="136"/>
      <c r="AN139" s="137"/>
      <c r="AO139" s="75" t="s">
        <v>239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240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241</v>
      </c>
      <c r="AI140" s="135"/>
      <c r="AJ140" s="136"/>
      <c r="AK140" s="137"/>
      <c r="AL140" s="1" t="s">
        <v>242</v>
      </c>
      <c r="AM140" s="1"/>
      <c r="AN140" s="1"/>
      <c r="AO140" s="78" t="s">
        <v>243</v>
      </c>
      <c r="AP140" s="53"/>
      <c r="AQ140" s="53"/>
      <c r="AR140" s="67" t="s">
        <v>244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245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246</v>
      </c>
      <c r="AI141" s="136"/>
      <c r="AJ141" s="136"/>
      <c r="AK141" s="137"/>
      <c r="AL141" s="230" t="s">
        <v>46</v>
      </c>
      <c r="AM141" s="79"/>
      <c r="AN141" s="79"/>
      <c r="AO141" s="189" t="s">
        <v>216</v>
      </c>
      <c r="AP141" s="68"/>
      <c r="AQ141" s="1"/>
      <c r="AR141" s="67" t="s">
        <v>247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248</v>
      </c>
      <c r="BU141" s="68"/>
      <c r="BV141" s="1"/>
      <c r="BW141" s="78" t="s">
        <v>67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249</v>
      </c>
      <c r="AI142" s="136"/>
      <c r="AJ142" s="136"/>
      <c r="AK142" s="137"/>
      <c r="AL142" s="136" t="s">
        <v>250</v>
      </c>
      <c r="AM142" s="1"/>
      <c r="AN142" s="1"/>
      <c r="AO142" s="189" t="s">
        <v>4</v>
      </c>
      <c r="AP142" s="68"/>
      <c r="AQ142" s="1"/>
      <c r="AR142" s="67" t="s">
        <v>251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252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253</v>
      </c>
      <c r="AI143" s="135"/>
      <c r="AJ143" s="136"/>
      <c r="AK143" s="137"/>
      <c r="AL143" s="136" t="s">
        <v>254</v>
      </c>
      <c r="AM143" s="1"/>
      <c r="AN143" s="1"/>
      <c r="AO143" s="189" t="s">
        <v>229</v>
      </c>
      <c r="AP143" s="68"/>
      <c r="AQ143" s="1"/>
      <c r="AR143" s="67" t="s">
        <v>255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256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257</v>
      </c>
      <c r="AI144" s="136"/>
      <c r="AJ144" s="136"/>
      <c r="AK144" s="137"/>
      <c r="AL144" s="1" t="s">
        <v>142</v>
      </c>
      <c r="AM144" s="1"/>
      <c r="AN144" s="1"/>
      <c r="AO144" s="189" t="s">
        <v>234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258</v>
      </c>
      <c r="BU144" s="68"/>
      <c r="BV144" s="1"/>
      <c r="BX144" s="1"/>
      <c r="BY144" s="1"/>
      <c r="BZ144" s="1"/>
      <c r="CA144" s="1"/>
      <c r="CB144" s="1"/>
      <c r="CC144" s="1"/>
      <c r="CD144" s="159" t="s">
        <v>200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259</v>
      </c>
      <c r="AI145" s="136"/>
      <c r="AJ145" s="136"/>
      <c r="AK145" s="137"/>
      <c r="AL145" s="80" t="s">
        <v>217</v>
      </c>
      <c r="AM145" s="56"/>
      <c r="AN145" s="57"/>
      <c r="AO145" s="87" t="s">
        <v>237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260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261</v>
      </c>
      <c r="AI146" s="136"/>
      <c r="AJ146" s="136"/>
      <c r="AK146" s="137"/>
      <c r="AL146" s="1"/>
      <c r="AM146" s="1"/>
      <c r="AN146" s="68"/>
      <c r="AO146" s="87" t="s">
        <v>240</v>
      </c>
      <c r="AP146" s="68"/>
      <c r="AQ146" s="1"/>
      <c r="AR146" s="67" t="s">
        <v>262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263</v>
      </c>
      <c r="AI147" s="136"/>
      <c r="AJ147" s="136"/>
      <c r="AK147" s="137"/>
      <c r="AL147" s="1"/>
      <c r="AM147" s="1"/>
      <c r="AN147" s="68"/>
      <c r="AO147" s="87" t="s">
        <v>245</v>
      </c>
      <c r="AP147" s="68"/>
      <c r="AQ147" s="1"/>
      <c r="AR147" s="67" t="s">
        <v>264</v>
      </c>
      <c r="AS147" s="68"/>
      <c r="AT147" s="93">
        <v>13</v>
      </c>
      <c r="AU147" s="1"/>
      <c r="AV147" s="63" t="s">
        <v>265</v>
      </c>
      <c r="AW147" s="64" t="s">
        <v>205</v>
      </c>
      <c r="AX147" s="64" t="s">
        <v>206</v>
      </c>
      <c r="AY147" s="64" t="s">
        <v>207</v>
      </c>
      <c r="AZ147" s="64" t="s">
        <v>208</v>
      </c>
      <c r="BA147" s="64" t="s">
        <v>209</v>
      </c>
      <c r="BB147" s="64" t="s">
        <v>210</v>
      </c>
      <c r="BC147" s="64" t="s">
        <v>211</v>
      </c>
      <c r="BD147" s="64" t="s">
        <v>212</v>
      </c>
      <c r="BE147" s="64" t="s">
        <v>213</v>
      </c>
      <c r="BF147" s="65" t="s">
        <v>214</v>
      </c>
      <c r="BG147" s="1"/>
      <c r="BH147" s="81" t="s">
        <v>266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267</v>
      </c>
      <c r="AI148" s="136"/>
      <c r="AJ148" s="136"/>
      <c r="AK148" s="137"/>
      <c r="AL148" s="1"/>
      <c r="AM148" s="1"/>
      <c r="AN148" s="68"/>
      <c r="AO148" s="87" t="s">
        <v>248</v>
      </c>
      <c r="AP148" s="68"/>
      <c r="AQ148" s="1"/>
      <c r="AR148" s="67" t="s">
        <v>268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269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270</v>
      </c>
      <c r="AI149" s="136"/>
      <c r="AJ149" s="136"/>
      <c r="AK149" s="137"/>
      <c r="AL149" s="53"/>
      <c r="AM149" s="53"/>
      <c r="AN149" s="84"/>
      <c r="AO149" s="87" t="s">
        <v>252</v>
      </c>
      <c r="AP149" s="68"/>
      <c r="AQ149" s="1"/>
      <c r="AR149" s="67" t="s">
        <v>271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205</v>
      </c>
      <c r="BJ149" s="72" t="s">
        <v>206</v>
      </c>
      <c r="BK149" s="72" t="s">
        <v>207</v>
      </c>
      <c r="BL149" s="72" t="s">
        <v>208</v>
      </c>
      <c r="BM149" s="72" t="s">
        <v>209</v>
      </c>
      <c r="BN149" s="72" t="s">
        <v>210</v>
      </c>
      <c r="BO149" s="72" t="s">
        <v>211</v>
      </c>
      <c r="BP149" s="72" t="s">
        <v>212</v>
      </c>
      <c r="BQ149" s="72" t="s">
        <v>213</v>
      </c>
      <c r="BR149" s="73" t="s">
        <v>214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272</v>
      </c>
      <c r="AI150" s="136"/>
      <c r="AJ150" s="136"/>
      <c r="AK150" s="137"/>
      <c r="AL150" s="1" t="s">
        <v>43</v>
      </c>
      <c r="AM150" s="1"/>
      <c r="AN150" s="68"/>
      <c r="AO150" s="87" t="s">
        <v>256</v>
      </c>
      <c r="AP150" s="68"/>
      <c r="AQ150" s="1"/>
      <c r="AR150" s="67" t="s">
        <v>273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274</v>
      </c>
      <c r="AM151" s="53"/>
      <c r="AN151" s="84"/>
      <c r="AO151" s="87" t="s">
        <v>258</v>
      </c>
      <c r="AP151" s="68"/>
      <c r="AQ151" s="1"/>
      <c r="AR151" s="67" t="s">
        <v>275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276</v>
      </c>
      <c r="AI152" s="136"/>
      <c r="AJ152" s="136"/>
      <c r="AK152" s="137"/>
      <c r="AL152" s="68" t="s">
        <v>71</v>
      </c>
      <c r="AM152" s="1"/>
      <c r="AN152" s="1"/>
      <c r="AO152" s="228" t="s">
        <v>260</v>
      </c>
      <c r="AP152" s="84"/>
      <c r="AQ152" s="1"/>
      <c r="AR152" s="67" t="s">
        <v>277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278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279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280</v>
      </c>
      <c r="AI154" s="136"/>
      <c r="AJ154" s="136"/>
      <c r="AK154" s="137"/>
      <c r="AL154" s="68" t="s">
        <v>281</v>
      </c>
      <c r="AM154" s="1"/>
      <c r="AN154" s="1"/>
      <c r="AO154" s="1"/>
      <c r="AP154" s="1"/>
      <c r="AQ154" s="1"/>
      <c r="AR154" s="67" t="s">
        <v>282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283</v>
      </c>
      <c r="AI155" s="136"/>
      <c r="AJ155" s="136"/>
      <c r="AK155" s="137"/>
      <c r="AL155" s="84" t="s">
        <v>284</v>
      </c>
      <c r="AM155" s="1"/>
      <c r="AN155" s="1"/>
      <c r="AO155" s="1"/>
      <c r="AP155" s="1"/>
      <c r="AQ155" s="1"/>
      <c r="AR155" s="67" t="s">
        <v>285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286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287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288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289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290</v>
      </c>
      <c r="AI158" s="136"/>
      <c r="AJ158" s="136"/>
      <c r="AK158" s="137"/>
      <c r="AL158" s="230" t="s">
        <v>291</v>
      </c>
      <c r="AM158" s="61"/>
      <c r="AN158" s="62"/>
      <c r="AO158" s="58" t="s">
        <v>292</v>
      </c>
      <c r="AP158" s="1"/>
      <c r="AQ158" s="1"/>
      <c r="AR158" s="67" t="s">
        <v>293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294</v>
      </c>
      <c r="AI159" s="136"/>
      <c r="AJ159" s="136"/>
      <c r="AK159" s="137"/>
      <c r="AL159" s="136" t="s">
        <v>295</v>
      </c>
      <c r="AM159" s="1"/>
      <c r="AN159" s="59"/>
      <c r="AO159" s="1" t="s">
        <v>296</v>
      </c>
      <c r="AP159" s="1"/>
      <c r="AQ159" s="1"/>
      <c r="AR159" s="67" t="s">
        <v>69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297</v>
      </c>
      <c r="AI160" s="136"/>
      <c r="AJ160" s="136"/>
      <c r="AK160" s="137"/>
      <c r="AL160" s="136" t="s">
        <v>298</v>
      </c>
      <c r="AM160" s="1"/>
      <c r="AN160" s="59"/>
      <c r="AO160" s="1" t="s">
        <v>30</v>
      </c>
      <c r="AP160" s="1"/>
      <c r="AQ160" s="1"/>
      <c r="AR160" s="67" t="s">
        <v>299</v>
      </c>
      <c r="AS160" s="68"/>
      <c r="AT160" s="93">
        <v>26</v>
      </c>
      <c r="AU160" s="1"/>
      <c r="AV160" s="63" t="s">
        <v>51</v>
      </c>
      <c r="AW160" s="64" t="s">
        <v>205</v>
      </c>
      <c r="AX160" s="64" t="s">
        <v>206</v>
      </c>
      <c r="AY160" s="64" t="s">
        <v>207</v>
      </c>
      <c r="AZ160" s="64" t="s">
        <v>208</v>
      </c>
      <c r="BA160" s="64" t="s">
        <v>209</v>
      </c>
      <c r="BB160" s="64" t="s">
        <v>210</v>
      </c>
      <c r="BC160" s="64" t="s">
        <v>211</v>
      </c>
      <c r="BD160" s="64" t="s">
        <v>300</v>
      </c>
      <c r="BE160" s="64" t="s">
        <v>213</v>
      </c>
      <c r="BF160" s="65" t="s">
        <v>214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301</v>
      </c>
      <c r="AI161" s="136"/>
      <c r="AJ161" s="136"/>
      <c r="AK161" s="137"/>
      <c r="AL161" s="136" t="s">
        <v>302</v>
      </c>
      <c r="AM161" s="1"/>
      <c r="AN161" s="59"/>
      <c r="AO161" s="1" t="s">
        <v>7</v>
      </c>
      <c r="AP161" s="1"/>
      <c r="AQ161" s="1"/>
      <c r="AR161" s="67" t="s">
        <v>303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266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304</v>
      </c>
      <c r="AI162" s="136"/>
      <c r="AJ162" s="136"/>
      <c r="AK162" s="137"/>
      <c r="AL162" s="136" t="s">
        <v>305</v>
      </c>
      <c r="AM162" s="1"/>
      <c r="AN162" s="59"/>
      <c r="AO162" s="1" t="s">
        <v>19</v>
      </c>
      <c r="AP162" s="1"/>
      <c r="AQ162" s="1"/>
      <c r="AR162" s="67" t="s">
        <v>306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307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308</v>
      </c>
      <c r="AI163" s="135"/>
      <c r="AJ163" s="136"/>
      <c r="AK163" s="137"/>
      <c r="AL163" s="136" t="s">
        <v>309</v>
      </c>
      <c r="AM163" s="1"/>
      <c r="AN163" s="59"/>
      <c r="AO163" s="1" t="s">
        <v>20</v>
      </c>
      <c r="AP163" s="1"/>
      <c r="AQ163" s="1"/>
      <c r="AR163" s="67" t="s">
        <v>310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311</v>
      </c>
      <c r="BI163" s="56"/>
      <c r="BJ163" s="115" t="s">
        <v>67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83</v>
      </c>
      <c r="BQ163" s="56" t="s">
        <v>80</v>
      </c>
      <c r="BR163" s="56" t="s">
        <v>312</v>
      </c>
      <c r="BS163" s="56" t="s">
        <v>75</v>
      </c>
      <c r="BT163" s="56" t="s">
        <v>313</v>
      </c>
      <c r="BU163" s="56" t="s">
        <v>314</v>
      </c>
      <c r="BV163" s="56" t="s">
        <v>315</v>
      </c>
      <c r="BW163" s="56" t="s">
        <v>316</v>
      </c>
      <c r="BX163" s="56" t="s">
        <v>317</v>
      </c>
      <c r="BY163" s="56" t="s">
        <v>318</v>
      </c>
      <c r="BZ163" s="56" t="s">
        <v>319</v>
      </c>
      <c r="CA163" s="56" t="s">
        <v>320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321</v>
      </c>
      <c r="AI164" s="135"/>
      <c r="AJ164" s="136"/>
      <c r="AK164" s="137"/>
      <c r="AL164" s="136" t="s">
        <v>322</v>
      </c>
      <c r="AM164" s="1"/>
      <c r="AN164" s="59"/>
      <c r="AO164" s="1" t="s">
        <v>323</v>
      </c>
      <c r="AP164" s="1"/>
      <c r="AQ164" s="1"/>
      <c r="AR164" s="67" t="s">
        <v>324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325</v>
      </c>
      <c r="AI165" s="136"/>
      <c r="AJ165" s="136"/>
      <c r="AK165" s="137"/>
      <c r="AL165" s="136" t="s">
        <v>326</v>
      </c>
      <c r="AM165" s="1"/>
      <c r="AN165" s="59"/>
      <c r="AO165" s="1" t="s">
        <v>327</v>
      </c>
      <c r="AP165" s="1"/>
      <c r="AQ165" s="1"/>
      <c r="AR165" s="67" t="s">
        <v>328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329</v>
      </c>
      <c r="AJ166" s="136"/>
      <c r="AK166" s="137"/>
      <c r="AL166" s="136" t="s">
        <v>330</v>
      </c>
      <c r="AM166" s="1"/>
      <c r="AN166" s="59"/>
      <c r="AO166" s="1" t="s">
        <v>331</v>
      </c>
      <c r="AP166" s="1"/>
      <c r="AQ166" s="1"/>
      <c r="AR166" s="67" t="s">
        <v>332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333</v>
      </c>
      <c r="AI167" s="136"/>
      <c r="AJ167" s="135"/>
      <c r="AK167" s="304"/>
      <c r="AL167" s="136" t="s">
        <v>334</v>
      </c>
      <c r="AM167" s="1"/>
      <c r="AN167" s="59"/>
      <c r="AO167" s="1" t="s">
        <v>335</v>
      </c>
      <c r="AP167" s="1"/>
      <c r="AQ167" s="1"/>
      <c r="AR167" s="67" t="s">
        <v>336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337</v>
      </c>
      <c r="AI168" s="136"/>
      <c r="AJ168" s="135"/>
      <c r="AK168" s="304"/>
      <c r="AL168" s="136" t="s">
        <v>338</v>
      </c>
      <c r="AM168" s="1"/>
      <c r="AN168" s="59"/>
      <c r="AO168" s="1"/>
      <c r="AP168" s="1"/>
      <c r="AQ168" s="1"/>
      <c r="AR168" s="67" t="s">
        <v>339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340</v>
      </c>
      <c r="AI169" s="136"/>
      <c r="AJ169" s="135"/>
      <c r="AK169" s="304"/>
      <c r="AL169" s="136" t="s">
        <v>341</v>
      </c>
      <c r="AM169" s="1"/>
      <c r="AN169" s="59"/>
      <c r="AO169" s="1"/>
      <c r="AP169" s="1"/>
      <c r="AQ169" s="1"/>
      <c r="AR169" s="67" t="s">
        <v>342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343</v>
      </c>
      <c r="AI170" s="136"/>
      <c r="AJ170" s="135"/>
      <c r="AK170" s="304"/>
      <c r="AL170" s="136" t="s">
        <v>344</v>
      </c>
      <c r="AM170" s="1"/>
      <c r="AN170" s="59"/>
      <c r="AO170" s="334"/>
      <c r="AP170" s="53"/>
      <c r="AQ170" s="84"/>
      <c r="AR170" s="67" t="s">
        <v>345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346</v>
      </c>
      <c r="AI171" s="136"/>
      <c r="AJ171" s="135"/>
      <c r="AK171" s="304"/>
      <c r="AL171" s="136" t="s">
        <v>347</v>
      </c>
      <c r="AM171" s="1"/>
      <c r="AN171" s="1"/>
      <c r="AO171" s="67" t="s">
        <v>76</v>
      </c>
      <c r="AP171" s="1"/>
      <c r="AQ171" s="68"/>
      <c r="AR171" s="67" t="s">
        <v>348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349</v>
      </c>
      <c r="AI172" s="136"/>
      <c r="AJ172" s="135"/>
      <c r="AK172" s="304"/>
      <c r="AL172" s="136" t="s">
        <v>350</v>
      </c>
      <c r="AM172" s="1"/>
      <c r="AN172" s="1"/>
      <c r="AO172" s="67" t="s">
        <v>320</v>
      </c>
      <c r="AP172" s="1"/>
      <c r="AQ172" s="68"/>
      <c r="AR172" s="74" t="s">
        <v>351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352</v>
      </c>
      <c r="AI173" s="135"/>
      <c r="AJ173" s="135"/>
      <c r="AK173" s="304"/>
      <c r="AL173" s="136" t="s">
        <v>353</v>
      </c>
      <c r="AM173" s="1"/>
      <c r="AN173" s="1"/>
      <c r="AO173" s="67" t="s">
        <v>319</v>
      </c>
      <c r="AP173" s="1"/>
      <c r="AQ173" s="68"/>
      <c r="AR173" s="74" t="s">
        <v>354</v>
      </c>
      <c r="AS173" s="68"/>
      <c r="AT173" s="93">
        <v>39</v>
      </c>
      <c r="AU173" s="1"/>
      <c r="AV173" s="66" t="s">
        <v>55</v>
      </c>
      <c r="AW173" s="64" t="s">
        <v>205</v>
      </c>
      <c r="AX173" s="64" t="s">
        <v>206</v>
      </c>
      <c r="AY173" s="64" t="s">
        <v>207</v>
      </c>
      <c r="AZ173" s="64" t="s">
        <v>208</v>
      </c>
      <c r="BA173" s="64" t="s">
        <v>209</v>
      </c>
      <c r="BB173" s="64" t="s">
        <v>210</v>
      </c>
      <c r="BC173" s="64" t="s">
        <v>211</v>
      </c>
      <c r="BD173" s="64" t="s">
        <v>300</v>
      </c>
      <c r="BE173" s="64" t="s">
        <v>213</v>
      </c>
      <c r="BF173" s="65" t="s">
        <v>214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355</v>
      </c>
      <c r="AI174" s="135"/>
      <c r="AJ174" s="136"/>
      <c r="AK174" s="137"/>
      <c r="AL174" s="141" t="s">
        <v>356</v>
      </c>
      <c r="AM174" s="53"/>
      <c r="AN174" s="53"/>
      <c r="AO174" s="67" t="s">
        <v>318</v>
      </c>
      <c r="AP174" s="1"/>
      <c r="AQ174" s="68"/>
      <c r="AR174" s="67" t="s">
        <v>357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358</v>
      </c>
      <c r="AI175" s="135"/>
      <c r="AJ175" s="136"/>
      <c r="AK175" s="137"/>
      <c r="AL175" s="1"/>
      <c r="AM175" s="1"/>
      <c r="AO175" s="67" t="s">
        <v>317</v>
      </c>
      <c r="AP175" s="1"/>
      <c r="AQ175" s="68"/>
      <c r="AR175" s="67" t="s">
        <v>359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266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360</v>
      </c>
      <c r="AI176" s="135"/>
      <c r="AJ176" s="136"/>
      <c r="AK176" s="137"/>
      <c r="AL176" s="1"/>
      <c r="AM176" s="1"/>
      <c r="AO176" s="67" t="s">
        <v>316</v>
      </c>
      <c r="AP176" s="1"/>
      <c r="AQ176" s="68"/>
      <c r="AR176" s="74" t="s">
        <v>361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362</v>
      </c>
      <c r="AJ177" s="136"/>
      <c r="AK177" s="137"/>
      <c r="AL177" s="1"/>
      <c r="AM177" s="1"/>
      <c r="AO177" s="67" t="s">
        <v>315</v>
      </c>
      <c r="AP177" s="1"/>
      <c r="AQ177" s="68"/>
      <c r="AR177" s="74" t="s">
        <v>363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307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364</v>
      </c>
      <c r="AI178" s="135"/>
      <c r="AJ178" s="136"/>
      <c r="AK178" s="137"/>
      <c r="AL178" s="1"/>
      <c r="AM178" s="1"/>
      <c r="AO178" s="67" t="s">
        <v>314</v>
      </c>
      <c r="AP178" s="1"/>
      <c r="AQ178" s="68"/>
      <c r="AR178" s="67" t="s">
        <v>365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144</v>
      </c>
      <c r="BI178" s="56"/>
      <c r="BJ178" s="56"/>
      <c r="BK178" s="56"/>
      <c r="BL178" s="56"/>
      <c r="BM178" s="56"/>
      <c r="BN178" s="56" t="s">
        <v>366</v>
      </c>
      <c r="BO178" s="56" t="s">
        <v>367</v>
      </c>
      <c r="BP178" s="56" t="s">
        <v>368</v>
      </c>
      <c r="BQ178" s="56" t="s">
        <v>369</v>
      </c>
      <c r="BR178" s="57" t="s">
        <v>370</v>
      </c>
      <c r="BS178" s="1"/>
      <c r="BT178" s="363" t="s">
        <v>371</v>
      </c>
      <c r="BU178" s="364"/>
      <c r="BV178" s="364"/>
      <c r="BW178" s="364"/>
      <c r="BX178" s="364"/>
      <c r="BY178" s="364"/>
      <c r="BZ178" s="365"/>
    </row>
    <row r="179" spans="32:79" customFormat="1" ht="13.5" customHeight="1">
      <c r="AF179" s="1"/>
      <c r="AG179" s="1"/>
      <c r="AH179" s="300" t="s">
        <v>372</v>
      </c>
      <c r="AI179" s="135"/>
      <c r="AJ179" s="136"/>
      <c r="AK179" s="137"/>
      <c r="AL179" s="1"/>
      <c r="AM179" s="1"/>
      <c r="AO179" s="67" t="s">
        <v>313</v>
      </c>
      <c r="AP179" s="1"/>
      <c r="AQ179" s="68"/>
      <c r="AR179" s="67" t="s">
        <v>373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67</v>
      </c>
    </row>
    <row r="180" spans="32:79" customFormat="1" ht="13.5" customHeight="1" thickBot="1">
      <c r="AF180" s="1"/>
      <c r="AG180" s="1"/>
      <c r="AH180" s="305" t="s">
        <v>374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375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376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377</v>
      </c>
      <c r="AI181" s="136"/>
      <c r="AJ181" s="135"/>
      <c r="AK181" s="304"/>
      <c r="AL181" s="56" t="s">
        <v>378</v>
      </c>
      <c r="AM181" s="57"/>
      <c r="AO181" s="67" t="s">
        <v>312</v>
      </c>
      <c r="AP181" s="1"/>
      <c r="AQ181" s="68"/>
      <c r="AR181" s="74" t="s">
        <v>379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380</v>
      </c>
      <c r="AI182" s="135"/>
      <c r="AJ182" s="135"/>
      <c r="AK182" s="304"/>
      <c r="AL182" s="1" t="s">
        <v>381</v>
      </c>
      <c r="AM182" s="68"/>
      <c r="AO182" s="67" t="s">
        <v>80</v>
      </c>
      <c r="AP182" s="1"/>
      <c r="AQ182" s="68"/>
      <c r="AR182" s="67" t="s">
        <v>382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383</v>
      </c>
      <c r="AM183" s="68"/>
      <c r="AO183" s="67" t="s">
        <v>83</v>
      </c>
      <c r="AP183" s="1"/>
      <c r="AQ183" s="68"/>
      <c r="AR183" s="67" t="s">
        <v>384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157</v>
      </c>
      <c r="AM184" s="68"/>
      <c r="AO184" s="67" t="s">
        <v>16</v>
      </c>
      <c r="AP184" s="1"/>
      <c r="AQ184" s="68"/>
      <c r="AR184" s="74" t="s">
        <v>385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386</v>
      </c>
      <c r="AM185" s="68"/>
      <c r="AO185" s="67" t="s">
        <v>29</v>
      </c>
      <c r="AP185" s="1"/>
      <c r="AQ185" s="68"/>
      <c r="AR185" s="74" t="s">
        <v>387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388</v>
      </c>
      <c r="AM186" s="86"/>
      <c r="AO186" s="67" t="s">
        <v>34</v>
      </c>
      <c r="AP186" s="1"/>
      <c r="AQ186" s="68"/>
      <c r="AR186" s="67" t="s">
        <v>389</v>
      </c>
      <c r="AS186" s="68"/>
      <c r="AT186" s="93">
        <v>52</v>
      </c>
      <c r="AU186" s="1"/>
      <c r="AV186" s="66" t="s">
        <v>58</v>
      </c>
      <c r="AW186" s="64" t="s">
        <v>205</v>
      </c>
      <c r="AX186" s="64" t="s">
        <v>206</v>
      </c>
      <c r="AY186" s="64" t="s">
        <v>207</v>
      </c>
      <c r="AZ186" s="64" t="s">
        <v>208</v>
      </c>
      <c r="BA186" s="64" t="s">
        <v>209</v>
      </c>
      <c r="BB186" s="64" t="s">
        <v>210</v>
      </c>
      <c r="BC186" s="64" t="s">
        <v>211</v>
      </c>
      <c r="BD186" s="64" t="s">
        <v>300</v>
      </c>
      <c r="BE186" s="64" t="s">
        <v>213</v>
      </c>
      <c r="BF186" s="65" t="s">
        <v>214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45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390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391</v>
      </c>
      <c r="AM190" s="68"/>
      <c r="AO190" s="67" t="s">
        <v>392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266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393</v>
      </c>
      <c r="AM191" s="68"/>
      <c r="AO191" s="67" t="s">
        <v>394</v>
      </c>
      <c r="AP191" s="1"/>
      <c r="AQ191" s="68"/>
      <c r="AR191" s="67" t="s">
        <v>395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254</v>
      </c>
      <c r="AM192" s="68"/>
      <c r="AO192" s="67" t="s">
        <v>396</v>
      </c>
      <c r="AP192" s="1"/>
      <c r="AQ192" s="68"/>
      <c r="AR192" s="74" t="s">
        <v>397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159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98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101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110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205</v>
      </c>
      <c r="AX199" s="64" t="s">
        <v>206</v>
      </c>
      <c r="AY199" s="64" t="s">
        <v>207</v>
      </c>
      <c r="AZ199" s="64" t="s">
        <v>208</v>
      </c>
      <c r="BA199" s="64" t="s">
        <v>209</v>
      </c>
      <c r="BB199" s="64" t="s">
        <v>210</v>
      </c>
      <c r="BC199" s="64" t="s">
        <v>211</v>
      </c>
      <c r="BD199" s="64" t="s">
        <v>300</v>
      </c>
      <c r="BE199" s="64" t="s">
        <v>213</v>
      </c>
      <c r="BF199" s="65" t="s">
        <v>214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113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119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122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125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128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132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135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99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102</v>
      </c>
      <c r="AM209" s="1"/>
      <c r="AN209" s="1"/>
      <c r="AO209" s="1"/>
      <c r="AP209" s="92">
        <v>1</v>
      </c>
      <c r="AQ209" s="1"/>
      <c r="AR209" s="74" t="s">
        <v>67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111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114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430</v>
      </c>
      <c r="AJ214" s="136"/>
      <c r="AK214" s="137"/>
      <c r="AL214" s="136" t="s">
        <v>117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120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123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436</v>
      </c>
      <c r="AJ217" s="136"/>
      <c r="AK217" s="304"/>
      <c r="AL217" s="136" t="s">
        <v>126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133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445</v>
      </c>
      <c r="AI221" s="136"/>
      <c r="AJ221" s="135"/>
      <c r="AK221" s="304"/>
      <c r="AL221" s="56" t="s">
        <v>172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452</v>
      </c>
      <c r="AI224" s="135"/>
      <c r="AJ224" s="135"/>
      <c r="AK224" s="304"/>
      <c r="AL224" s="56" t="s">
        <v>175</v>
      </c>
      <c r="AM224" s="56"/>
      <c r="AN224" s="57"/>
      <c r="AO224" s="1"/>
      <c r="AP224" s="93">
        <v>1</v>
      </c>
      <c r="AQ224" s="1"/>
      <c r="AR224" s="67" t="s">
        <v>453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454</v>
      </c>
      <c r="AI225" s="135"/>
      <c r="AJ225" s="135"/>
      <c r="AK225" s="304"/>
      <c r="AL225" s="1" t="s">
        <v>455</v>
      </c>
      <c r="AM225" s="1"/>
      <c r="AN225" s="68"/>
      <c r="AO225" s="1"/>
      <c r="AP225" s="93">
        <v>1</v>
      </c>
      <c r="AQ225" s="1"/>
      <c r="AR225" s="67" t="s">
        <v>456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457</v>
      </c>
      <c r="AI226" s="135"/>
      <c r="AJ226" s="136"/>
      <c r="AK226" s="304"/>
      <c r="AL226" s="1" t="s">
        <v>458</v>
      </c>
      <c r="AM226" s="1"/>
      <c r="AN226" s="68"/>
      <c r="AO226" s="1"/>
      <c r="AP226" s="93">
        <v>1</v>
      </c>
      <c r="AQ226" s="1"/>
      <c r="AR226" s="67" t="s">
        <v>459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460</v>
      </c>
      <c r="AI227" s="135"/>
      <c r="AJ227" s="136"/>
      <c r="AK227" s="304"/>
      <c r="AL227" s="1" t="s">
        <v>461</v>
      </c>
      <c r="AM227" s="1"/>
      <c r="AN227" s="68"/>
      <c r="AO227" s="1"/>
      <c r="AP227" s="93">
        <v>1</v>
      </c>
      <c r="AQ227" s="1"/>
      <c r="AR227" s="67" t="s">
        <v>462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463</v>
      </c>
      <c r="AI228" s="135"/>
      <c r="AJ228" s="136"/>
      <c r="AK228" s="304"/>
      <c r="AL228" s="1" t="s">
        <v>464</v>
      </c>
      <c r="AM228" s="1"/>
      <c r="AN228" s="68"/>
      <c r="AO228" s="1"/>
      <c r="AP228" s="93">
        <v>1</v>
      </c>
      <c r="AQ228" s="1"/>
      <c r="AR228" s="78" t="s">
        <v>465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466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106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197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149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144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163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164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165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21</v>
      </c>
      <c r="AI241" s="1"/>
      <c r="AJ241" s="1"/>
      <c r="AK241" s="59"/>
      <c r="AL241" s="1" t="s">
        <v>166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158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467</v>
      </c>
      <c r="AI243" s="1"/>
      <c r="AJ243" s="1"/>
      <c r="AK243" s="59"/>
      <c r="AL243" s="1" t="s">
        <v>121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468</v>
      </c>
      <c r="AI244" s="1"/>
      <c r="AJ244" s="1"/>
      <c r="AK244" s="59"/>
      <c r="AL244" s="1" t="s">
        <v>167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469</v>
      </c>
      <c r="AI245" s="1"/>
      <c r="AJ245" s="1"/>
      <c r="AK245" s="59"/>
      <c r="AL245" s="1" t="s">
        <v>168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470</v>
      </c>
      <c r="AI246" s="76"/>
      <c r="AJ246" s="76"/>
      <c r="AK246" s="77"/>
      <c r="AL246" s="53" t="s">
        <v>140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8"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I29:J29"/>
    <mergeCell ref="A31:B31"/>
    <mergeCell ref="C31:D31"/>
    <mergeCell ref="G31:H31"/>
    <mergeCell ref="I31:J31"/>
    <mergeCell ref="B36:D36"/>
    <mergeCell ref="A32:B32"/>
    <mergeCell ref="C32:D32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1:F31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</mergeCells>
  <dataValidations count="23">
    <dataValidation type="list" allowBlank="1" showInputMessage="1" showErrorMessage="1" sqref="Q23:Q24" xr:uid="{0B398A41-81E4-4561-A9D4-91CF50C5840B}">
      <formula1>$AR$136:$AR$225</formula1>
    </dataValidation>
    <dataValidation type="list" allowBlank="1" showInputMessage="1" showErrorMessage="1" sqref="Y36:Y40 E36:E40 O36:O40 N19:O24" xr:uid="{54863BA8-DD10-494A-9079-363E2B47DDC1}">
      <formula1>$AR$135:$AR$228</formula1>
    </dataValidation>
    <dataValidation type="list" allowBlank="1" showInputMessage="1" showErrorMessage="1" sqref="K65:L75" xr:uid="{FDC1B0B7-E1D1-4166-9614-DEF04C2E54EB}">
      <formula1>$AO$171:$AO$194</formula1>
    </dataValidation>
    <dataValidation type="list" allowBlank="1" showInputMessage="1" showErrorMessage="1" sqref="M79:N86 M65:N75" xr:uid="{10405411-6797-4D31-B857-F4167544A0DA}">
      <formula1>$AO$184:$AO$189</formula1>
    </dataValidation>
    <dataValidation type="list" allowBlank="1" showInputMessage="1" showErrorMessage="1" sqref="J18:J21" xr:uid="{3FBAF603-D166-415A-BC0F-35C4978C09FE}">
      <formula1>$AL$188:$AL$193</formula1>
    </dataValidation>
    <dataValidation type="list" allowBlank="1" showInputMessage="1" showErrorMessage="1" sqref="G65:I75" xr:uid="{0BF48B03-83CA-4519-AD65-E2032F4E99A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0DE7380-5ED6-4624-981F-B3E18AE02745}">
      <formula1>$AL$232</formula1>
    </dataValidation>
    <dataValidation type="list" allowBlank="1" showInputMessage="1" showErrorMessage="1" sqref="I79:J86" xr:uid="{A7D0C630-0AA4-4869-9886-35226A7FC84D}">
      <formula1>$AL$224:$AL$230</formula1>
    </dataValidation>
    <dataValidation type="list" allowBlank="1" showInputMessage="1" showErrorMessage="1" sqref="A79:D86" xr:uid="{8B5C2C8B-8CC7-4B46-8F80-ACD1AA3ED70E}">
      <formula1>$AL$221:$AL$222</formula1>
    </dataValidation>
    <dataValidation type="list" allowBlank="1" showInputMessage="1" showErrorMessage="1" sqref="E79:H86" xr:uid="{01659001-3170-4F92-BA58-0F169D6BF400}">
      <formula1>$AL$195:$AL$219</formula1>
    </dataValidation>
    <dataValidation type="list" allowBlank="1" showInputMessage="1" showErrorMessage="1" sqref="Z6:Z8 Y6:Y24 Z10 Z12 Z14 Z16:Z22" xr:uid="{7D460CA5-5018-487E-B845-12CA71B28B09}">
      <formula1>$AO$134:$AO$140</formula1>
    </dataValidation>
    <dataValidation type="list" allowBlank="1" showInputMessage="1" showErrorMessage="1" sqref="L18:L22 H18:H24 K18:K24 I18:I22" xr:uid="{4D575883-29C5-4071-B74A-B91C9BFCB51B}">
      <formula1>$AL$141:$AL$144</formula1>
    </dataValidation>
    <dataValidation type="list" allowBlank="1" showInputMessage="1" showErrorMessage="1" sqref="V36:X40 L36:N40" xr:uid="{E14FADFB-D7CC-4E6A-87FC-36136343A0DF}">
      <formula1>$AL$158:$AL$173</formula1>
    </dataValidation>
    <dataValidation type="list" allowBlank="1" showInputMessage="1" showErrorMessage="1" sqref="G2:L2" xr:uid="{28DFBDF8-2E20-4C77-AA4C-C337CDEA77CF}">
      <formula1>$BT$134:$BT$145</formula1>
    </dataValidation>
    <dataValidation type="list" allowBlank="1" showInputMessage="1" showErrorMessage="1" sqref="B36:D40" xr:uid="{09E265BC-77B5-499D-8409-95811F2113AF}">
      <formula1>$AL$158:$AL$174</formula1>
    </dataValidation>
    <dataValidation type="list" allowBlank="1" showInputMessage="1" showErrorMessage="1" sqref="E65:F75" xr:uid="{6BA8D313-9DE6-4565-A5A0-8A3BF66E2C59}">
      <formula1>$AL$181:$AL$187</formula1>
    </dataValidation>
    <dataValidation type="list" allowBlank="1" showInputMessage="1" showErrorMessage="1" sqref="M2:R2" xr:uid="{3D98FAA3-B538-48FA-B172-3B477827F489}">
      <formula1>$CM$134:$CM$172</formula1>
    </dataValidation>
    <dataValidation type="list" allowBlank="1" showInputMessage="1" showErrorMessage="1" sqref="A2:F2" xr:uid="{431256A1-91A9-491E-839A-CE19BDAF1BF3}">
      <formula1>$AT$134:$AT$165</formula1>
    </dataValidation>
    <dataValidation type="list" allowBlank="1" showInputMessage="1" showErrorMessage="1" sqref="O65:P75 T12:U12 T10:U10 T5:U8 S5:S15" xr:uid="{A8232AEF-D0BC-42CB-97F4-404BC860E45C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10E19E48-5BDF-40B7-9C01-6FB7AE109B7B}">
      <formula1>$AH$134:$AH$246</formula1>
    </dataValidation>
    <dataValidation type="list" allowBlank="1" showInputMessage="1" showErrorMessage="1" sqref="K91:L123 J65:J75 Y49:AD53 Y55:AD55 E43:J55 N43:S54" xr:uid="{0151DDDA-265F-4E55-8630-BA9734C56C43}">
      <formula1>$AT$134:$AT$384</formula1>
    </dataValidation>
    <dataValidation type="list" allowBlank="1" showInputMessage="1" showErrorMessage="1" sqref="P18:R21" xr:uid="{922AC686-2158-4996-A110-726EF20898C8}">
      <formula1>#REF!</formula1>
    </dataValidation>
    <dataValidation type="list" allowBlank="1" showInputMessage="1" showErrorMessage="1" sqref="E3:J3 L3:N3 P3:R3 T3:V3 X3:Z3 AB3:AD3" xr:uid="{F735F831-AB9F-466B-A6CB-80849F6009A3}">
      <formula1>$AO$159:$AO$170</formula1>
    </dataValidation>
  </dataValidations>
  <hyperlinks>
    <hyperlink ref="AO135" r:id="rId1" xr:uid="{A3453974-0BD0-4459-B34F-1291A596F5BC}"/>
    <hyperlink ref="AO136" r:id="rId2" xr:uid="{D70290DB-AEC2-4717-951F-A2B68102484B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5C9A80A6-BAB4-47F0-9304-C35A8537D250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CFAF745-5A20-4D00-9CF1-B965734311E2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F2A73A1-44DC-4120-938F-F00DF3CE49D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4577883-33CC-4618-A782-B6321C8E5789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 C27:F29 C30:D30 C31:F32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criptIds xmlns="http://schemas.microsoft.com/office/extensibility/maker/v1.0" id="script-ids-node-id">
  <scriptId xmlns="" id="ms-officescript%3A%2F%2Fonedrive_business_itemlink%2F01YFGQ4AJBZ26KXZ3UIZC3FZJZHE43QIPW:ms-officescript%3A%2F%2Fonedrive_business_sharinglink%2Fu!aHR0cHM6Ly9jcnV6cm9qYWVzLW15LnNoYXJlcG9pbnQuY29tLzp1Oi9nL3BlcnNvbmFsL2VucmlxdWV2bl9jcnV6cm9qYV9lcy9FU0hPdkt2bmRFWkZzdVU1T1RtNElmWUJDV0VSeU1keUR5dW1Wb205SUg0eS1B"/>
</scriptIds>
</file>

<file path=customXml/itemProps1.xml><?xml version="1.0" encoding="utf-8"?>
<ds:datastoreItem xmlns:ds="http://schemas.openxmlformats.org/officeDocument/2006/customXml" ds:itemID="{1CA42830-B0D6-458F-9743-548EC16221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Vélez</dc:creator>
  <cp:keywords/>
  <dc:description/>
  <cp:lastModifiedBy>35000-SS Luis Enrique Naranjo Segura</cp:lastModifiedBy>
  <cp:revision/>
  <dcterms:created xsi:type="dcterms:W3CDTF">2021-04-06T13:22:06Z</dcterms:created>
  <dcterms:modified xsi:type="dcterms:W3CDTF">2025-02-28T17:23:40Z</dcterms:modified>
  <cp:category/>
  <cp:contentStatus/>
</cp:coreProperties>
</file>